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barnet.local\sharedareas\Planning\Userdocs\- PLANNING POLICY\Local Plan Review 2016\Main modifications inspector's comments 2023\final\overview and scrutiny March 5th\"/>
    </mc:Choice>
  </mc:AlternateContent>
  <xr:revisionPtr revIDLastSave="0" documentId="13_ncr:1_{E17F6A68-0270-457E-98D0-96F3BD76DC8D}" xr6:coauthVersionLast="47" xr6:coauthVersionMax="47" xr10:uidLastSave="{00000000-0000-0000-0000-000000000000}"/>
  <bookViews>
    <workbookView xWindow="-108" yWindow="-108" windowWidth="23256" windowHeight="14016" xr2:uid="{E7E21531-45A5-4EC8-886F-E421DA7D9B0E}"/>
  </bookViews>
  <sheets>
    <sheet name="Trajectory" sheetId="1" r:id="rId1"/>
    <sheet name="Graph Calculation Local Plan" sheetId="3" r:id="rId2"/>
  </sheets>
  <definedNames>
    <definedName name="_xlnm._FilterDatabase" localSheetId="0" hidden="1">Trajectory!$A$1:$Y$147</definedName>
    <definedName name="_ftn1" localSheetId="0">Trajectory!$F$180</definedName>
    <definedName name="_ftnref1" localSheetId="0">Trajectory!$F$169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9" i="1" l="1"/>
  <c r="W148" i="1"/>
  <c r="W2" i="1" l="1"/>
  <c r="X2" i="1"/>
  <c r="W3" i="1"/>
  <c r="X3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X147" i="1"/>
  <c r="G148" i="1"/>
  <c r="G151" i="1" s="1"/>
  <c r="H148" i="1"/>
  <c r="I148" i="1"/>
  <c r="J148" i="1"/>
  <c r="J151" i="1" s="1"/>
  <c r="K148" i="1"/>
  <c r="K151" i="1" s="1"/>
  <c r="L148" i="1"/>
  <c r="L151" i="1" s="1"/>
  <c r="M148" i="1"/>
  <c r="M151" i="1" s="1"/>
  <c r="N148" i="1"/>
  <c r="N151" i="1" s="1"/>
  <c r="O148" i="1"/>
  <c r="O151" i="1" s="1"/>
  <c r="P148" i="1"/>
  <c r="Q148" i="1"/>
  <c r="R148" i="1"/>
  <c r="R151" i="1" s="1"/>
  <c r="S148" i="1"/>
  <c r="S151" i="1" s="1"/>
  <c r="T148" i="1"/>
  <c r="T151" i="1" s="1"/>
  <c r="U148" i="1"/>
  <c r="U151" i="1" s="1"/>
  <c r="V148" i="1"/>
  <c r="V151" i="1" s="1"/>
  <c r="X149" i="1"/>
  <c r="X150" i="1"/>
  <c r="H151" i="1"/>
  <c r="P151" i="1"/>
  <c r="Q151" i="1"/>
  <c r="X151" i="1" l="1"/>
  <c r="X148" i="1"/>
  <c r="I151" i="1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X6" i="3"/>
  <c r="X3" i="3" l="1"/>
  <c r="X4" i="3"/>
  <c r="X7" i="3" s="1"/>
  <c r="X8" i="3" s="1"/>
  <c r="Y292" i="1"/>
  <c r="Y291" i="1" l="1"/>
  <c r="Y294" i="1" l="1"/>
  <c r="Y4" i="3" l="1"/>
  <c r="Y6" i="3"/>
  <c r="Z6" i="3" l="1"/>
  <c r="Z4" i="3"/>
  <c r="Y7" i="3"/>
  <c r="AA6" i="3" l="1"/>
  <c r="AA4" i="3"/>
  <c r="Z7" i="3"/>
  <c r="Z8" i="3" s="1"/>
  <c r="Y8" i="3"/>
  <c r="AB6" i="3" l="1"/>
  <c r="AA7" i="3"/>
  <c r="AA8" i="3" s="1"/>
  <c r="AB4" i="3"/>
  <c r="AC6" i="3" l="1"/>
  <c r="AC4" i="3"/>
  <c r="AB7" i="3"/>
  <c r="AB8" i="3" s="1"/>
  <c r="AD6" i="3" l="1"/>
  <c r="AC7" i="3"/>
  <c r="AC8" i="3" s="1"/>
  <c r="AD4" i="3"/>
  <c r="AE6" i="3" l="1"/>
  <c r="AD7" i="3"/>
  <c r="AD8" i="3" s="1"/>
  <c r="AE4" i="3"/>
  <c r="AF6" i="3" l="1"/>
  <c r="AE7" i="3"/>
  <c r="AE8" i="3" s="1"/>
  <c r="AF4" i="3"/>
  <c r="AG6" i="3" l="1"/>
  <c r="AG4" i="3"/>
  <c r="AF7" i="3"/>
  <c r="AH6" i="3" l="1"/>
  <c r="AH4" i="3"/>
  <c r="AF8" i="3"/>
  <c r="AG7" i="3"/>
  <c r="AG8" i="3" s="1"/>
  <c r="AI6" i="3" l="1"/>
  <c r="AI4" i="3"/>
  <c r="AH7" i="3"/>
  <c r="AH8" i="3" s="1"/>
  <c r="AJ6" i="3" l="1"/>
  <c r="AJ4" i="3"/>
  <c r="AI7" i="3"/>
  <c r="AI8" i="3" s="1"/>
  <c r="AK6" i="3" l="1"/>
  <c r="AK4" i="3"/>
  <c r="AJ7" i="3"/>
  <c r="AJ8" i="3" s="1"/>
  <c r="AK7" i="3" l="1"/>
  <c r="AK8" i="3" s="1"/>
</calcChain>
</file>

<file path=xl/sharedStrings.xml><?xml version="1.0" encoding="utf-8"?>
<sst xmlns="http://schemas.openxmlformats.org/spreadsheetml/2006/main" count="940" uniqueCount="378">
  <si>
    <t>Status</t>
  </si>
  <si>
    <t>Site Address</t>
  </si>
  <si>
    <t xml:space="preserve">Ward new </t>
  </si>
  <si>
    <t xml:space="preserve">Ward old </t>
  </si>
  <si>
    <t>Source Reference</t>
  </si>
  <si>
    <t xml:space="preserve">LOCAL PLAN DESIGNATION 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</si>
  <si>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</si>
  <si>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</si>
  <si>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</si>
  <si>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</si>
  <si>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</si>
  <si>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</si>
  <si>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</si>
  <si>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</si>
  <si>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</si>
  <si>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</si>
  <si>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</si>
  <si>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</si>
  <si>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</si>
  <si>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</si>
  <si>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</si>
  <si>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BROAD LOCATION</t>
  </si>
  <si>
    <t>CONSENT</t>
  </si>
  <si>
    <t>Brent Cross West (Staples Corner) Growth Area</t>
  </si>
  <si>
    <t xml:space="preserve">Policy GSS03 </t>
  </si>
  <si>
    <t>BRENT CROSS WEST (STAPLES CORNER) GROWTH AREA</t>
  </si>
  <si>
    <t>New Southgate Opportunity Area</t>
  </si>
  <si>
    <t xml:space="preserve">Policy GSS09 </t>
  </si>
  <si>
    <t>PUBLIC TRANSPORT INFRASTRUCTURE</t>
  </si>
  <si>
    <t>UNDER CONSTRUCTION</t>
  </si>
  <si>
    <t>Basing Way Green</t>
  </si>
  <si>
    <t>Garden Suburb</t>
  </si>
  <si>
    <t>Finchley Church End</t>
  </si>
  <si>
    <t>Barnet Homes
19/6610/FUL</t>
  </si>
  <si>
    <t>OTHER SITES</t>
  </si>
  <si>
    <t>Crown Honda, Hyde Estate Road, NW9 6JX</t>
  </si>
  <si>
    <t>West Hendon</t>
  </si>
  <si>
    <t>Colindale</t>
  </si>
  <si>
    <t>20/3906/FUL</t>
  </si>
  <si>
    <t>MAJOR THOROUGHFARE</t>
  </si>
  <si>
    <t>PROPOSED ALLOCATION</t>
  </si>
  <si>
    <t>Edgware Town Centre</t>
  </si>
  <si>
    <t>Edgware</t>
  </si>
  <si>
    <t>Edgware Growth Area SPD</t>
  </si>
  <si>
    <t xml:space="preserve">EDGWARE GROWTH AREA </t>
  </si>
  <si>
    <t>Premier Place, 102-124 Station Road And Car Park To Rear, HA8 7BJ</t>
  </si>
  <si>
    <t>16/0112/FUL</t>
  </si>
  <si>
    <t>Land at the Rectory, Rectory Lane, HA8 7LG</t>
  </si>
  <si>
    <t>18/2839/FUL</t>
  </si>
  <si>
    <t>Edgware Underground &amp; Bus Stations, HA8 7AW</t>
  </si>
  <si>
    <t>Land At Broadfields Primary School Roseberry Drive, Edgware, HA8 8JP</t>
  </si>
  <si>
    <t xml:space="preserve">
20/4031/FUL</t>
  </si>
  <si>
    <t>Edgware Hospital</t>
  </si>
  <si>
    <t>Burnt Oak</t>
  </si>
  <si>
    <t>Call for sites</t>
  </si>
  <si>
    <t xml:space="preserve">Broadfields Estate Bushfield Crescent Edgware HA8 8XH </t>
  </si>
  <si>
    <t xml:space="preserve">Edgwarebury </t>
  </si>
  <si>
    <t>20/3742/FUL</t>
  </si>
  <si>
    <t>100 Burnt Oak Broadway, Edgware, HA8 0BE</t>
  </si>
  <si>
    <t>19/1049/FUL</t>
  </si>
  <si>
    <t>BURNT OAK TOWN CENTRE</t>
  </si>
  <si>
    <t>Stag House</t>
  </si>
  <si>
    <t>Barnet Homes 17/8140/FUL</t>
  </si>
  <si>
    <t>Colesworth House, Crokesley House, Curtlington House, Clare House and Kedyngton House, Burnt Oak Broadway, HA8</t>
  </si>
  <si>
    <t>19/2657/FUL
Barnet Homes</t>
  </si>
  <si>
    <t>Imperial House, the Hyde, NW9 5AL</t>
  </si>
  <si>
    <t>Colindale South</t>
  </si>
  <si>
    <t>APP/N5090/W/16/3158645
15/04442/FUL
19/2897/FUL</t>
  </si>
  <si>
    <t>COLINDALE GROWTH AREA</t>
  </si>
  <si>
    <t>ALLOCATION -AAP</t>
  </si>
  <si>
    <t>Merit House, Edgware Road, NW9 5AB</t>
  </si>
  <si>
    <t>Colindale AAP</t>
  </si>
  <si>
    <t>KFC/ Burger King, NW9 5EB</t>
  </si>
  <si>
    <t>Kwik Fit - The Hyde (adj Kidstop)</t>
  </si>
  <si>
    <t>Colindale North</t>
  </si>
  <si>
    <t>OTHER</t>
  </si>
  <si>
    <t>Land Adjacent Northway And Fairway Primary School The Fairway Mill Hill London NW7 3HS</t>
  </si>
  <si>
    <t>Hale</t>
  </si>
  <si>
    <t>Council Assets Disposal Programme 
15/03138/FUL</t>
  </si>
  <si>
    <t>Mcdonalds Site, 157 Colindeep Lane, NW9 6BD</t>
  </si>
  <si>
    <t>Public Health England NW9 5EQ</t>
  </si>
  <si>
    <t>Call For Sites</t>
  </si>
  <si>
    <t>Bunns Lane Carpark Bunns Lane NW7 2AA</t>
  </si>
  <si>
    <t>Edgwarebury</t>
  </si>
  <si>
    <t>Council Assets Disposal Programme</t>
  </si>
  <si>
    <t>MILL HILL TOWN CENTRE</t>
  </si>
  <si>
    <t>Colindale Station Colindale Avenue NW9 5HR</t>
  </si>
  <si>
    <t>19/0859/OUT
Colindale Station SPD</t>
  </si>
  <si>
    <t>Douglas Bader Park Estate, Clayton Field, NW9 5SE</t>
  </si>
  <si>
    <t>20/6277/FUL</t>
  </si>
  <si>
    <t>ESTATES</t>
  </si>
  <si>
    <t>Grahame Park - Stage B</t>
  </si>
  <si>
    <t>19/5493/OUT</t>
  </si>
  <si>
    <t>Colindale Telephone Exchange The Hyde, NW9 6LB</t>
  </si>
  <si>
    <t>17/5534/PNO
18/0352/FUL</t>
  </si>
  <si>
    <t>Mill Hill Library</t>
  </si>
  <si>
    <t>Totteridge &amp; Woodside</t>
  </si>
  <si>
    <t>Sainsburys The Hyde NW9 6JX</t>
  </si>
  <si>
    <t>Call for sites
19/4661/FUL</t>
  </si>
  <si>
    <t>Philex House 110-124 West Hendon Broadway NW9 7DW</t>
  </si>
  <si>
    <t xml:space="preserve">Call for sites/UDP
</t>
  </si>
  <si>
    <t>West Hendon Estate</t>
  </si>
  <si>
    <t>H/01054/13</t>
  </si>
  <si>
    <t>B&amp;Q, Broadway Retail Park, NW2 1ES</t>
  </si>
  <si>
    <t>Cricklewood</t>
  </si>
  <si>
    <t>Childs Hill</t>
  </si>
  <si>
    <t>CRICKLEWOOD GROWTH AREA</t>
  </si>
  <si>
    <t>Watford Way &amp; Bunns Lane NW7 2EX</t>
  </si>
  <si>
    <t>Mill Hill</t>
  </si>
  <si>
    <t xml:space="preserve">Beaufort Park REMAINING Phases (Blocks D1-D7) </t>
  </si>
  <si>
    <t xml:space="preserve">Beaufort Park REMAINING Phases (Blocks F1, F2, F8, F9) </t>
  </si>
  <si>
    <t>H/04672/14</t>
  </si>
  <si>
    <t>107 West Hendon Broadway</t>
  </si>
  <si>
    <t xml:space="preserve">West Hendon </t>
  </si>
  <si>
    <t>21/0932/FUL </t>
  </si>
  <si>
    <t xml:space="preserve">CONSENT </t>
  </si>
  <si>
    <t>60 West Hendon Broadway</t>
  </si>
  <si>
    <t>17/6434/FUL</t>
  </si>
  <si>
    <t>Brent Cottage, Brent Park Road, NW9 7AP</t>
  </si>
  <si>
    <t>21/2485/FUL </t>
  </si>
  <si>
    <t>The Burroughs Carpark NW4 4AR</t>
  </si>
  <si>
    <t>Hendon</t>
  </si>
  <si>
    <t>Burroughs Gardens Carpark The Burroughs NW4 4AU</t>
  </si>
  <si>
    <t>65 Watford Way, NW4 3AQ</t>
  </si>
  <si>
    <t>20/1898/PNO</t>
  </si>
  <si>
    <t>HENDON CENTRAL TOWN CENTRE</t>
  </si>
  <si>
    <t>Ravensfield House The Burroughs NW4 4BT</t>
  </si>
  <si>
    <t xml:space="preserve">BRENT STREET TOWN CENTRE </t>
  </si>
  <si>
    <t xml:space="preserve">Middlesex University Halls </t>
  </si>
  <si>
    <t>Egerton Gardens Carpark The Burroughs NW4 8BD</t>
  </si>
  <si>
    <t>46 Watford Way NW4 3AL</t>
  </si>
  <si>
    <t>20/1111/FUL</t>
  </si>
  <si>
    <t>Fenella The Burroughs NW4 4BS</t>
  </si>
  <si>
    <t>Usher Hall The Burroughs NW4 4HE</t>
  </si>
  <si>
    <t>Meritage Centre, NW4 4JT</t>
  </si>
  <si>
    <t>PDSA, NW4 4JU</t>
  </si>
  <si>
    <t>Fosters Estate, NW4 2DL</t>
  </si>
  <si>
    <t>19/2517/FUL</t>
  </si>
  <si>
    <t>National Institute of Medical Research</t>
  </si>
  <si>
    <t>16/4545/FUL</t>
  </si>
  <si>
    <t>MILL HILL EAST AREA</t>
  </si>
  <si>
    <t>60 Station Road, EN5 1QG</t>
  </si>
  <si>
    <t>High Barnet</t>
  </si>
  <si>
    <t>20/4847/FUL </t>
  </si>
  <si>
    <t>Brent Cross Cricklewood - Brent Cross North</t>
  </si>
  <si>
    <t>Golders Green</t>
  </si>
  <si>
    <t xml:space="preserve"> F/04687/13</t>
  </si>
  <si>
    <t>BRENT CROSS GROWTH AREA</t>
  </si>
  <si>
    <t>Brent Cross Cricklewood - Brent Cross Town</t>
  </si>
  <si>
    <t xml:space="preserve"> F/04687/13, 17/6662/RMA, 18/6409/RMA, 18/6337/RMA, 20/5690/RMA, 21/0070/RMA, 21/4063/RMA, 22/5238/RMA</t>
  </si>
  <si>
    <t>Brent Cross Cricklewood - Brent Cross Town - Plots 25, 28 and 56- Student Housing</t>
  </si>
  <si>
    <t>Land at Whalebones EN5 4BZ</t>
  </si>
  <si>
    <t>Barnet Vale</t>
  </si>
  <si>
    <t>Westhorpe Gardens and Mills Grove NW4 2TU</t>
  </si>
  <si>
    <t>18/7495/FUL</t>
  </si>
  <si>
    <t>IBSA House The Ridgeway NW7 1RN</t>
  </si>
  <si>
    <t>Call for Sites
19/6551/FUL</t>
  </si>
  <si>
    <t>Watchtower House &amp; Kingdom Hall The Ridgeway NW7 1RS</t>
  </si>
  <si>
    <t>22/0649/FUL</t>
  </si>
  <si>
    <t>Bingo Hall Cricklewood</t>
  </si>
  <si>
    <t>SITE CLEARED</t>
  </si>
  <si>
    <t>194 - 196 Cricklewood Broadway, NW2 3EB</t>
  </si>
  <si>
    <t>17/0233/FUL</t>
  </si>
  <si>
    <t>Mill Hill East (Millbrook Park)  Phase 6b</t>
  </si>
  <si>
    <t>Mill Hill AAP 15/06417/OUT 19/5827/FUL</t>
  </si>
  <si>
    <t xml:space="preserve">Yamor House 285 Golders Green Road London NW11 9JE </t>
  </si>
  <si>
    <t xml:space="preserve">Golders Green </t>
  </si>
  <si>
    <t>21/4742/FUL</t>
  </si>
  <si>
    <t>Mill Hill East Station NW7 1BS</t>
  </si>
  <si>
    <t>COMPLETED</t>
  </si>
  <si>
    <t>Mill Hill East (Millbrook Park)  Phase 6</t>
  </si>
  <si>
    <t>Mill Hill AAP H/03904/12 18/6352/RMA</t>
  </si>
  <si>
    <t>Mill Hill East (Millbrook Park)  Phases 7 and 8</t>
  </si>
  <si>
    <t>Mill Hill AAP H/03904/12
19/3092/RMA</t>
  </si>
  <si>
    <t>1-5 Princes Parade, Golders Green Road and 1-3 Heather Gardens NW11 9HS</t>
  </si>
  <si>
    <t>18/2492/FUL
19/4784/FUL</t>
  </si>
  <si>
    <t>Coniston Court, 5 Langstone Way, NW7 1GP (Supported Living)</t>
  </si>
  <si>
    <t>21/2290/FUL </t>
  </si>
  <si>
    <t>290-294 Golders Green Road, NW11 9PY</t>
  </si>
  <si>
    <t>16/3806/FUL
19/6857/FUL</t>
  </si>
  <si>
    <t>Mill Hill East (Millbrook Park)  Phase 10</t>
  </si>
  <si>
    <t>Mill Hill AAP
18/2891/RMA</t>
  </si>
  <si>
    <t>Mill Hill East (Millbrook Park)  Phase 9</t>
  </si>
  <si>
    <t>141-143 Dollis Road NW7 1JX</t>
  </si>
  <si>
    <t>17/3796/FUL</t>
  </si>
  <si>
    <t>Army Reserve Depot</t>
  </si>
  <si>
    <t>Chipping Barnet town centre strategy</t>
  </si>
  <si>
    <t>CHIPPING BARNET TOWN CENTRE</t>
  </si>
  <si>
    <t>Brake Shear House 164 High Street Barnet EN5 5XP</t>
  </si>
  <si>
    <t>16/2466/FUL
18/4700/FUL</t>
  </si>
  <si>
    <t>Granville Road</t>
  </si>
  <si>
    <t>APP/N5090/W/15/3132049
F/04474/14</t>
  </si>
  <si>
    <t>High Barnet Station Carpark Great North Road EN5 5RP</t>
  </si>
  <si>
    <t>Dollis Valley - Phase 3</t>
  </si>
  <si>
    <t>B/00354/13</t>
  </si>
  <si>
    <t>Dollis Valley - Phases 4 and 5</t>
  </si>
  <si>
    <t>Underhill</t>
  </si>
  <si>
    <t>B/00354/13, 21/2407/RMA</t>
  </si>
  <si>
    <t>Tower Service Station 617 Finchley Road London NW3 7BS</t>
  </si>
  <si>
    <t>16/5296/FUL</t>
  </si>
  <si>
    <t>Hermitage Lane</t>
  </si>
  <si>
    <t>Barnet Homes
18/4674/FUL</t>
  </si>
  <si>
    <t>Central House and 1-9 Ballards Lane</t>
  </si>
  <si>
    <t>West Finchley</t>
  </si>
  <si>
    <t>Finchley Church End town centre strategy</t>
  </si>
  <si>
    <t>FINCHLEY CENTRAL TOWN CENTRE</t>
  </si>
  <si>
    <t>Finchley Central Station N3 2RY</t>
  </si>
  <si>
    <t>Tesco, 21-29 Ballards Lane N3 1XP</t>
  </si>
  <si>
    <t xml:space="preserve">38 - 44 Ballards Lane London N3 2BJ </t>
  </si>
  <si>
    <t xml:space="preserve">West Finchley </t>
  </si>
  <si>
    <t>21/4977/FUL</t>
  </si>
  <si>
    <t>Great North Road Local Centre EN5 1AB</t>
  </si>
  <si>
    <t>Oakleigh</t>
  </si>
  <si>
    <t>Woodside Park Station West N12 8RT</t>
  </si>
  <si>
    <t>Whetstone</t>
  </si>
  <si>
    <t>Call for sites
19/4293/FUL (southern part of site 56)</t>
  </si>
  <si>
    <t>Woodside Park Station East N12 8RT</t>
  </si>
  <si>
    <t>66 Woodside Park Road, N12 8RY</t>
  </si>
  <si>
    <t>19/6833/FUL</t>
  </si>
  <si>
    <t>Carmelite Friars, 63 East End Road, N2 0SE</t>
  </si>
  <si>
    <t>East Finchley</t>
  </si>
  <si>
    <t>18/4221/FUL</t>
  </si>
  <si>
    <t>Allum Way Totteridge &amp; Whetstone station/High Rd/Download Close/Allum Way N20</t>
  </si>
  <si>
    <t>WHETSTONE TOWN CENTRE</t>
  </si>
  <si>
    <t>Rowlandson House, 289-293 Ballards Lane, N12 8NP</t>
  </si>
  <si>
    <t>19/0948/PNO</t>
  </si>
  <si>
    <t>NORTH FINCHLEY TOWN CENTRE</t>
  </si>
  <si>
    <t>811 High Rd North Finchley &amp; Lodge Lane carpark N12 8JT</t>
  </si>
  <si>
    <t>North Finchley SPD</t>
  </si>
  <si>
    <t>309-319 Ballard's Lane North Finchley N12 8LY</t>
  </si>
  <si>
    <t>Kingmaker House, 15 Station Road, Barnet, Herts, EN5 1NZ</t>
  </si>
  <si>
    <t>16/0517/PNO (70)
17/7210/PNO (119)
18/5067/PNO (94)
19/1952/PNO (94)
19/5403/FUL (43)</t>
  </si>
  <si>
    <t>NEW BARNET TOWN CENTRE</t>
  </si>
  <si>
    <t>Tally Ho Triangle, High Rd, Ballards Lane &amp; Kingsway, North Finchley N12 0GA/0BP</t>
  </si>
  <si>
    <t>912 - 920 High Road, N12 9RW</t>
  </si>
  <si>
    <t>Woodhouse</t>
  </si>
  <si>
    <t>20/1360/FUL </t>
  </si>
  <si>
    <t>Britannia House, 960 High Road, N12 9RY</t>
  </si>
  <si>
    <t>17/6593/FUL
18/5483/FUL (2)</t>
  </si>
  <si>
    <t>744-776 High Rd North Finchley N12 9QG/9QS</t>
  </si>
  <si>
    <t>Land Adjacent to Finchley Memorial Hospital</t>
  </si>
  <si>
    <t xml:space="preserve">Woodhouse </t>
  </si>
  <si>
    <t>20/4343/OUT</t>
  </si>
  <si>
    <t>Finchley House, High Rd &amp; Kingsway North Finchley N12 0BT</t>
  </si>
  <si>
    <t>Barnet House, 1255 High Road, N20 0EJ</t>
  </si>
  <si>
    <t>21/3726/FUL</t>
  </si>
  <si>
    <t>East Wing, 672-708 High Rd North Finchley N12 9PT/9QL</t>
  </si>
  <si>
    <t>East Barnet Shooting Club Victoria Rd EN4 9SH</t>
  </si>
  <si>
    <t>East Barnet</t>
  </si>
  <si>
    <t>New Barnet Gasholder, EN4 9SH</t>
  </si>
  <si>
    <t>Edelman House 1238 High Road N20 0LH</t>
  </si>
  <si>
    <t>17/6853/PNO</t>
  </si>
  <si>
    <t xml:space="preserve">Victoria Quarter - The Former East Barnet Gas Works </t>
  </si>
  <si>
    <t>16/7601/FUL</t>
  </si>
  <si>
    <t>Salvation Army Hall, Albert Road, EN4 9SH</t>
  </si>
  <si>
    <t>17/5522/FUL</t>
  </si>
  <si>
    <t>Great North Leisure Park N12 0GL</t>
  </si>
  <si>
    <t>Sainsbury's, East Barnet Road</t>
  </si>
  <si>
    <t>New Barnet Town Centre Strategy</t>
  </si>
  <si>
    <t>Friern Court</t>
  </si>
  <si>
    <t>Barnet Homes 17/5615/FUL 20/2339/FUL</t>
  </si>
  <si>
    <t>45-69 East Barnet Rd, EN4 8RN</t>
  </si>
  <si>
    <t>70-84 and Land R/O Oakleigh Road North, N20 9EZ</t>
  </si>
  <si>
    <t>19/1950/FUL</t>
  </si>
  <si>
    <t>Oak Lodge, 54 The Bishops Avenue, N2 0BE</t>
  </si>
  <si>
    <t>19/5453/FUL</t>
  </si>
  <si>
    <t>6 Barons Court, 56 The Bishops Avenue</t>
  </si>
  <si>
    <t>21/0263/FUL</t>
  </si>
  <si>
    <t>Fayer's Building Yard &amp; Church EN4 9NR</t>
  </si>
  <si>
    <t>Development Site North of 215 at Former 217 to 223 High Road, N2 8AN</t>
  </si>
  <si>
    <t>19/1346/FUL</t>
  </si>
  <si>
    <t>EAST FINCHLEY TOWN CENTRE</t>
  </si>
  <si>
    <t>183 Victoria Road, EN4 9PA</t>
  </si>
  <si>
    <t>19/3313/FUL</t>
  </si>
  <si>
    <t>Bobath Centre 250 East End Rd N2 8AU</t>
  </si>
  <si>
    <t>21/2602/FUL</t>
  </si>
  <si>
    <t>East Finchley Station Carpark N2 0NW</t>
  </si>
  <si>
    <t>Park House 16 High Rd N2 9PJ</t>
  </si>
  <si>
    <t>East Barnet Library, EN4 8SG</t>
  </si>
  <si>
    <t>12 - 18 High Road, N2 9PJ</t>
  </si>
  <si>
    <t>16/2351/FUL 18/5822/FUL</t>
  </si>
  <si>
    <t>Ann Summers Lane</t>
  </si>
  <si>
    <t>Barnet Homes 18/4200/FUL</t>
  </si>
  <si>
    <t>East Finchley Substation N2 0NL</t>
  </si>
  <si>
    <t>Former Church Farm Leisure Centre, EN4 8XE</t>
  </si>
  <si>
    <t>Brunswick Park</t>
  </si>
  <si>
    <t>231 Colney Hatch Lane N11 3DG</t>
  </si>
  <si>
    <t>Friern Barnet</t>
  </si>
  <si>
    <t>Coppetts</t>
  </si>
  <si>
    <t>20/1610/FUL</t>
  </si>
  <si>
    <t>Tesco Coppetts Centre Colney Hatch Lane N12 0SH</t>
  </si>
  <si>
    <t xml:space="preserve">Land Adj To 114 Coppetts Road </t>
  </si>
  <si>
    <t>22/1308/FUL</t>
  </si>
  <si>
    <t>North London Business Park, N11 1NP</t>
  </si>
  <si>
    <t>15/07932/OUT</t>
  </si>
  <si>
    <t>Former Barnet Mortuary, N3 2EU</t>
  </si>
  <si>
    <t>Osidge Library and Health Centre, N11 1EY</t>
  </si>
  <si>
    <t>Osidge Lane Community Halls, N14 5DU</t>
  </si>
  <si>
    <t xml:space="preserve">45 - 47 Friern Barnet Road London N11 3EG </t>
  </si>
  <si>
    <t>21/6002/FUL</t>
  </si>
  <si>
    <t>1-13 Cricklewood Lane, NW2 2DQ</t>
  </si>
  <si>
    <t>18/6353/FUL</t>
  </si>
  <si>
    <t>TOTAL MAJORS</t>
  </si>
  <si>
    <t>SMALL SITES</t>
  </si>
  <si>
    <t>TOTAL + SMALL SITES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</si>
  <si>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</si>
  <si>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</si>
  <si>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</si>
  <si>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</si>
  <si>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</si>
  <si>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</si>
  <si>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</si>
  <si>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</si>
  <si>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</si>
  <si>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</si>
  <si>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2010/2011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</si>
  <si>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</si>
  <si>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</si>
  <si>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</si>
  <si>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</si>
  <si>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</si>
  <si>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</si>
  <si>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</si>
  <si>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</si>
  <si>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</si>
  <si>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</si>
  <si>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</si>
  <si>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</si>
  <si>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</si>
  <si>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</si>
  <si>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</si>
  <si>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</si>
  <si>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</si>
  <si>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</si>
  <si>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</si>
  <si>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</si>
  <si>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</si>
  <si>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</si>
  <si>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</si>
  <si>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</si>
  <si>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</si>
  <si>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Past Completions</t>
  </si>
  <si>
    <t>Projected Completions</t>
  </si>
  <si>
    <t>Cumulative Projected Completions</t>
  </si>
  <si>
    <t>London Plan Target</t>
  </si>
  <si>
    <t>Cumulative Target</t>
  </si>
  <si>
    <t>MONITOR - No. dwellings above or below cumulative target</t>
  </si>
  <si>
    <t>MANAGE - Housing requirement taking account of past/projected completions</t>
  </si>
  <si>
    <t>Brentmead Place 1-6 Brentmead Place NW11 9JG</t>
  </si>
  <si>
    <t>22/3385/FUL</t>
  </si>
  <si>
    <t>20/3564/OUT</t>
  </si>
  <si>
    <t>2021-22</t>
  </si>
  <si>
    <t>Mill Hill AAP H/03904/12 16/3111/RMA</t>
  </si>
  <si>
    <t>Mill Hill East (Millbrook Park) Phase 4b</t>
  </si>
  <si>
    <t>Mill Hill East (Millbrook Park) Phase 5</t>
  </si>
  <si>
    <t>Mill Hill AAP H/03904/12 17/3304/RMA</t>
  </si>
  <si>
    <t>Mill Hill East (Millbrook Park) Phase 4c</t>
  </si>
  <si>
    <t>Mill Hill AAP H/03904/12 18/0635/RMA</t>
  </si>
  <si>
    <t>Former Hendon Hall Hotel, 28 Ashley Lane, NW4 1HF</t>
  </si>
  <si>
    <t>18/3068/FUL</t>
  </si>
  <si>
    <t>18/4685/FUL</t>
  </si>
  <si>
    <t xml:space="preserve">H/04753/14, 16/7836/S73, 
19/0636/RMA </t>
  </si>
  <si>
    <t>Colindale Gardens, Phase 2 (Blocks EFG), Aerodrome Road</t>
  </si>
  <si>
    <t>92, Hillview Gardens, NW4 2JR</t>
  </si>
  <si>
    <t>19/0960/FUL</t>
  </si>
  <si>
    <t>Finchley Police Station, 193, Ballards Lane</t>
  </si>
  <si>
    <t>19/2079/FUL</t>
  </si>
  <si>
    <t xml:space="preserve">H/04753/14, 16/7836/S73, 
19/2284/RMA </t>
  </si>
  <si>
    <t>Colindale Gardens, Phase 2 (Blocks ABCD), Aerodrome Road</t>
  </si>
  <si>
    <t>Whetstone Delivery Office, 14 Oakleigh Road North, N20 9FJ</t>
  </si>
  <si>
    <t>19/3523/FUL</t>
  </si>
  <si>
    <t>H/02713/09, 20/0276/FUL, 14/07066/RMA</t>
  </si>
  <si>
    <t>Colindale Gardens (Remainder of Stage 2) and Stage 3</t>
  </si>
  <si>
    <t xml:space="preserve">H/04753/14, 16/7836/S73, 19,2284/RMA
19/6512/OUT </t>
  </si>
  <si>
    <t>186 High Street, Edgware, HA8 7EX</t>
  </si>
  <si>
    <t>PLAN PERIOD TOTAL</t>
  </si>
  <si>
    <t>Totteridge</t>
  </si>
  <si>
    <t xml:space="preserve">Remaining supply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</si>
</sst>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5">
    <xf numFmtId="0" fontId="0" fillId="0" borderId="0" xfId="0"/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9" borderId="11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12" fillId="12" borderId="1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0" fillId="2" borderId="1" xfId="0" applyFill="1" applyBorder="1"/>
    <xf numFmtId="0" fontId="0" fillId="4" borderId="1" xfId="0" applyFill="1" applyBorder="1"/>
    <xf numFmtId="0" fontId="7" fillId="2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0" fillId="2" borderId="5" xfId="0" applyFill="1" applyBorder="1"/>
    <xf numFmtId="0" fontId="8" fillId="3" borderId="6" xfId="1" applyFont="1" applyFill="1" applyBorder="1" applyAlignment="1">
      <alignment horizontal="center"/>
    </xf>
    <xf numFmtId="0" fontId="0" fillId="10" borderId="8" xfId="0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0" fontId="4" fillId="13" borderId="6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14" xfId="1" applyFont="1" applyFill="1" applyBorder="1" applyAlignment="1">
      <alignment horizontal="center" vertical="center"/>
    </xf>
    <xf numFmtId="0" fontId="4" fillId="9" borderId="9" xfId="1" applyFont="1" applyFill="1" applyBorder="1" applyAlignment="1">
      <alignment horizontal="center" vertical="center"/>
    </xf>
    <xf numFmtId="0" fontId="4" fillId="9" borderId="15" xfId="1" applyFont="1" applyFill="1" applyBorder="1" applyAlignment="1">
      <alignment horizontal="center" vertical="center"/>
    </xf>
    <xf numFmtId="0" fontId="4" fillId="9" borderId="10" xfId="1" applyFont="1" applyFill="1" applyBorder="1" applyAlignment="1">
      <alignment horizontal="center" vertical="center"/>
    </xf>
    <xf numFmtId="0" fontId="4" fillId="9" borderId="16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0" fillId="0" borderId="1" xfId="0" applyBorder="1"/>
    <xf numFmtId="0" fontId="9" fillId="6" borderId="1" xfId="1" applyFont="1" applyFill="1" applyBorder="1" applyAlignment="1">
      <alignment horizontal="center" vertical="center"/>
    </xf>
    <xf numFmtId="0" fontId="7" fillId="0" borderId="1" xfId="1" applyFont="1" applyBorder="1"/>
    <xf numFmtId="0" fontId="8" fillId="0" borderId="1" xfId="1" applyFont="1" applyBorder="1" applyAlignment="1">
      <alignment horizontal="left" vertical="center"/>
    </xf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4" fillId="6" borderId="1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13" borderId="19" xfId="1" applyFont="1" applyFill="1" applyBorder="1" applyAlignment="1">
      <alignment horizontal="center" vertical="center"/>
    </xf>
    <xf numFmtId="0" fontId="4" fillId="13" borderId="19" xfId="1" applyFont="1" applyFill="1" applyBorder="1" applyAlignment="1">
      <alignment horizontal="center" vertical="center"/>
    </xf>
    <xf numFmtId="0" fontId="4" fillId="13" borderId="19" xfId="1" applyFont="1" applyFill="1" applyBorder="1" applyAlignment="1">
      <alignment horizontal="center"/>
    </xf>
    <xf numFmtId="0" fontId="5" fillId="13" borderId="19" xfId="1" applyFont="1" applyFill="1" applyBorder="1" applyAlignment="1">
      <alignment horizontal="center" vertical="center"/>
    </xf>
    <xf numFmtId="0" fontId="4" fillId="13" borderId="20" xfId="1" applyFont="1" applyFill="1" applyBorder="1" applyAlignment="1">
      <alignment horizontal="center" vertical="center"/>
    </xf>
    <xf numFmtId="0" fontId="4" fillId="13" borderId="21" xfId="1" applyFont="1" applyFill="1" applyBorder="1" applyAlignment="1">
      <alignment horizontal="center" vertical="center"/>
    </xf>
    <xf numFmtId="0" fontId="7" fillId="13" borderId="19" xfId="1" applyFont="1" applyFill="1" applyBorder="1" applyAlignment="1">
      <alignment horizontal="center" vertical="center"/>
    </xf>
    <xf numFmtId="0" fontId="8" fillId="13" borderId="19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13" borderId="21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0" fontId="9" fillId="13" borderId="26" xfId="1" applyFont="1" applyFill="1" applyBorder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7" borderId="28" xfId="1" applyFont="1" applyFill="1" applyBorder="1" applyAlignment="1">
      <alignment horizontal="center" vertical="center"/>
    </xf>
    <xf numFmtId="0" fontId="7" fillId="7" borderId="29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1EE16949-2EAB-4D5C-B042-7BD585857046}"/>
    <cellStyle name="Normal 4" xfId="2" xr:uid="{EDD0D560-75F7-4D73-8793-7DC608BDD57D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0" indent="0" justifyLastLine="0" shrinkToFit="0" readingOrder="0"/>
    </dxf>
    <dxf>
      <alignment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alignment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London Plan Target</a:t>
            </a:r>
            <a:endParaRPr lang="en-GB" b="1">
              <a:effectLst/>
            </a:endParaRPr>
          </a:p>
        </c:rich>
      </c:tx>
      <c:layout>
        <c:manualLayout>
          <c:xMode val="edge"/>
          <c:yMode val="edge"/>
          <c:x val="0.42889810294833464"/>
          <c:y val="1.22048400285098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10180903898976E-2"/>
          <c:y val="8.4856056902533464E-2"/>
          <c:w val="0.90869922548342774"/>
          <c:h val="0.792730775973373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 Calculation Local Plan'!$A$2</c:f>
              <c:strCache>
                <c:ptCount val="1"/>
                <c:pt idx="0">
                  <c:v>Past Completions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'Graph Calculation Local Plan'!$B$1:$AK$1</c:f>
              <c:strCache>
                <c:ptCount val="36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</c:strCache>
            </c:strRef>
          </c:cat>
          <c:val>
            <c:numRef>
              <c:f>'Graph Calculation Local Plan'!$B$2:$AK$2</c:f>
              <c:numCache>
                <c:formatCode>General</c:formatCode>
                <c:ptCount val="36"/>
                <c:pt idx="0">
                  <c:v>1264</c:v>
                </c:pt>
                <c:pt idx="1">
                  <c:v>389</c:v>
                </c:pt>
                <c:pt idx="2">
                  <c:v>804</c:v>
                </c:pt>
                <c:pt idx="3">
                  <c:v>1766</c:v>
                </c:pt>
                <c:pt idx="4">
                  <c:v>1306</c:v>
                </c:pt>
                <c:pt idx="5">
                  <c:v>1233</c:v>
                </c:pt>
                <c:pt idx="6">
                  <c:v>1329</c:v>
                </c:pt>
                <c:pt idx="7">
                  <c:v>1418</c:v>
                </c:pt>
                <c:pt idx="8">
                  <c:v>1381</c:v>
                </c:pt>
                <c:pt idx="9">
                  <c:v>1496</c:v>
                </c:pt>
                <c:pt idx="10">
                  <c:v>1139</c:v>
                </c:pt>
                <c:pt idx="11">
                  <c:v>1469</c:v>
                </c:pt>
                <c:pt idx="12">
                  <c:v>1409</c:v>
                </c:pt>
                <c:pt idx="13">
                  <c:v>1081</c:v>
                </c:pt>
                <c:pt idx="14">
                  <c:v>1464</c:v>
                </c:pt>
                <c:pt idx="15">
                  <c:v>1735</c:v>
                </c:pt>
                <c:pt idx="16">
                  <c:v>2227</c:v>
                </c:pt>
                <c:pt idx="17">
                  <c:v>2360</c:v>
                </c:pt>
                <c:pt idx="18">
                  <c:v>2229</c:v>
                </c:pt>
                <c:pt idx="19">
                  <c:v>2009</c:v>
                </c:pt>
                <c:pt idx="20">
                  <c:v>2369</c:v>
                </c:pt>
                <c:pt idx="21">
                  <c:v>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8-49F6-82C9-8D0A55679FE2}"/>
            </c:ext>
          </c:extLst>
        </c:ser>
        <c:ser>
          <c:idx val="0"/>
          <c:order val="1"/>
          <c:tx>
            <c:strRef>
              <c:f>'Graph Calculation Local Plan'!$A$3</c:f>
              <c:strCache>
                <c:ptCount val="1"/>
                <c:pt idx="0">
                  <c:v>Projected Completions</c:v>
                </c:pt>
              </c:strCache>
            </c:strRef>
          </c:tx>
          <c:spPr>
            <a:solidFill>
              <a:schemeClr val="accent2"/>
            </a:solidFill>
            <a:ln w="41275">
              <a:solidFill>
                <a:schemeClr val="accent2"/>
              </a:solidFill>
            </a:ln>
          </c:spPr>
          <c:invertIfNegative val="0"/>
          <c:cat>
            <c:strRef>
              <c:f>'Graph Calculation Local Plan'!$B$1:$AK$1</c:f>
              <c:strCache>
                <c:ptCount val="36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</c:strCache>
            </c:strRef>
          </c:cat>
          <c:val>
            <c:numRef>
              <c:f>'Graph Calculation Local Plan'!$B$3:$AK$3</c:f>
              <c:numCache>
                <c:formatCode>General</c:formatCode>
                <c:ptCount val="36"/>
                <c:pt idx="22">
                  <c:v>1586</c:v>
                </c:pt>
                <c:pt idx="23">
                  <c:v>2381</c:v>
                </c:pt>
                <c:pt idx="24">
                  <c:v>2889</c:v>
                </c:pt>
                <c:pt idx="25">
                  <c:v>2743</c:v>
                </c:pt>
                <c:pt idx="26">
                  <c:v>3638</c:v>
                </c:pt>
                <c:pt idx="27">
                  <c:v>4659</c:v>
                </c:pt>
                <c:pt idx="28">
                  <c:v>4548</c:v>
                </c:pt>
                <c:pt idx="29">
                  <c:v>5035</c:v>
                </c:pt>
                <c:pt idx="30">
                  <c:v>3788</c:v>
                </c:pt>
                <c:pt idx="31">
                  <c:v>2901</c:v>
                </c:pt>
                <c:pt idx="32">
                  <c:v>2244</c:v>
                </c:pt>
                <c:pt idx="33">
                  <c:v>1840</c:v>
                </c:pt>
                <c:pt idx="34">
                  <c:v>1780</c:v>
                </c:pt>
                <c:pt idx="35">
                  <c:v>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F8-49F6-82C9-8D0A5567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02368"/>
        <c:axId val="835602696"/>
      </c:barChart>
      <c:lineChart>
        <c:grouping val="standard"/>
        <c:varyColors val="0"/>
        <c:ser>
          <c:idx val="3"/>
          <c:order val="2"/>
          <c:tx>
            <c:strRef>
              <c:f>'Graph Calculation Local Plan'!$A$5</c:f>
              <c:strCache>
                <c:ptCount val="1"/>
                <c:pt idx="0">
                  <c:v>London Plan Target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strRef>
              <c:f>'Graph Calculation Local Plan'!$B$1:$AK$1</c:f>
              <c:strCache>
                <c:ptCount val="36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</c:strCache>
            </c:strRef>
          </c:cat>
          <c:val>
            <c:numRef>
              <c:f>'Graph Calculation Local Plan'!$B$5:$AK$5</c:f>
              <c:numCache>
                <c:formatCode>General</c:formatCode>
                <c:ptCount val="36"/>
                <c:pt idx="4">
                  <c:v>890</c:v>
                </c:pt>
                <c:pt idx="5">
                  <c:v>890</c:v>
                </c:pt>
                <c:pt idx="6">
                  <c:v>890</c:v>
                </c:pt>
                <c:pt idx="7">
                  <c:v>890</c:v>
                </c:pt>
                <c:pt idx="8">
                  <c:v>2055</c:v>
                </c:pt>
                <c:pt idx="9">
                  <c:v>2055</c:v>
                </c:pt>
                <c:pt idx="10">
                  <c:v>2055</c:v>
                </c:pt>
                <c:pt idx="11">
                  <c:v>2255</c:v>
                </c:pt>
                <c:pt idx="12">
                  <c:v>2255</c:v>
                </c:pt>
                <c:pt idx="13">
                  <c:v>2255</c:v>
                </c:pt>
                <c:pt idx="14">
                  <c:v>2255</c:v>
                </c:pt>
                <c:pt idx="15">
                  <c:v>2349</c:v>
                </c:pt>
                <c:pt idx="16">
                  <c:v>2349</c:v>
                </c:pt>
                <c:pt idx="17">
                  <c:v>2349</c:v>
                </c:pt>
                <c:pt idx="18">
                  <c:v>2349</c:v>
                </c:pt>
                <c:pt idx="19">
                  <c:v>2364</c:v>
                </c:pt>
                <c:pt idx="20">
                  <c:v>2364</c:v>
                </c:pt>
                <c:pt idx="21">
                  <c:v>2364</c:v>
                </c:pt>
                <c:pt idx="22">
                  <c:v>2364</c:v>
                </c:pt>
                <c:pt idx="23">
                  <c:v>2364</c:v>
                </c:pt>
                <c:pt idx="24">
                  <c:v>2364</c:v>
                </c:pt>
                <c:pt idx="25">
                  <c:v>2364</c:v>
                </c:pt>
                <c:pt idx="26">
                  <c:v>2364</c:v>
                </c:pt>
                <c:pt idx="27">
                  <c:v>2364</c:v>
                </c:pt>
                <c:pt idx="28">
                  <c:v>2364</c:v>
                </c:pt>
                <c:pt idx="29">
                  <c:v>2364</c:v>
                </c:pt>
                <c:pt idx="30">
                  <c:v>2364</c:v>
                </c:pt>
                <c:pt idx="31">
                  <c:v>2364</c:v>
                </c:pt>
                <c:pt idx="32">
                  <c:v>2364</c:v>
                </c:pt>
                <c:pt idx="33">
                  <c:v>2364</c:v>
                </c:pt>
                <c:pt idx="34">
                  <c:v>2364</c:v>
                </c:pt>
                <c:pt idx="35">
                  <c:v>2364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8-49F6-82C9-8D0A55679FE2}"/>
            </c:ext>
          </c:extLst>
        </c:ser>
        <c:ser>
          <c:idx val="5"/>
          <c:order val="3"/>
          <c:tx>
            <c:strRef>
              <c:f>'Graph Calculation Local Plan'!$A$7</c:f>
              <c:strCache>
                <c:ptCount val="1"/>
                <c:pt idx="0">
                  <c:v>MONITOR - No. dwellings above or below cumulative target</c:v>
                </c:pt>
              </c:strCache>
            </c:strRef>
          </c:tx>
          <c:spPr>
            <a:ln w="41275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31"/>
            <c:bubble3D val="0"/>
            <c:spPr>
              <a:ln w="41275" cap="sq">
                <a:solidFill>
                  <a:schemeClr val="accent1">
                    <a:lumMod val="60000"/>
                    <a:lumOff val="40000"/>
                  </a:schemeClr>
                </a:solidFill>
                <a:miter lim="800000"/>
                <a:extLst>
                  <a:ext uri="{C807C97D-BFC1-408E-A445-0C87EB9F89A2}">
                    <ask:lineSketchStyleProps xmlns:ask="http://schemas.microsoft.com/office/drawing/2018/sketchyshapes">
                      <ask:type>
                        <ask:lineSketchFreehand/>
                      </ask:type>
                    </ask:lineSketchStyleProps>
                  </a:ext>
                </a:extLst>
              </a:ln>
            </c:spPr>
            <c:extLst>
              <c:ext xmlns:c16="http://schemas.microsoft.com/office/drawing/2014/chart" uri="{C3380CC4-5D6E-409C-BE32-E72D297353CC}">
                <c16:uniqueId val="{00000004-69F8-49F6-82C9-8D0A55679FE2}"/>
              </c:ext>
            </c:extLst>
          </c:dPt>
          <c:cat>
            <c:strRef>
              <c:f>'Graph Calculation Local Plan'!$B$1:$AK$1</c:f>
              <c:strCache>
                <c:ptCount val="36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</c:strCache>
            </c:strRef>
          </c:cat>
          <c:val>
            <c:numRef>
              <c:f>'Graph Calculation Local Plan'!$B$7:$AK$7</c:f>
              <c:numCache>
                <c:formatCode>General</c:formatCode>
                <c:ptCount val="36"/>
                <c:pt idx="22">
                  <c:v>-778</c:v>
                </c:pt>
                <c:pt idx="23">
                  <c:v>-761</c:v>
                </c:pt>
                <c:pt idx="24">
                  <c:v>-236</c:v>
                </c:pt>
                <c:pt idx="25">
                  <c:v>143</c:v>
                </c:pt>
                <c:pt idx="26">
                  <c:v>1417</c:v>
                </c:pt>
                <c:pt idx="27">
                  <c:v>3712</c:v>
                </c:pt>
                <c:pt idx="28">
                  <c:v>5896</c:v>
                </c:pt>
                <c:pt idx="29">
                  <c:v>8567</c:v>
                </c:pt>
                <c:pt idx="30">
                  <c:v>9991</c:v>
                </c:pt>
                <c:pt idx="31">
                  <c:v>10528</c:v>
                </c:pt>
                <c:pt idx="32">
                  <c:v>10408</c:v>
                </c:pt>
                <c:pt idx="33">
                  <c:v>9884</c:v>
                </c:pt>
                <c:pt idx="34">
                  <c:v>9300</c:v>
                </c:pt>
                <c:pt idx="35">
                  <c:v>8619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F8-49F6-82C9-8D0A55679FE2}"/>
            </c:ext>
          </c:extLst>
        </c:ser>
        <c:ser>
          <c:idx val="6"/>
          <c:order val="4"/>
          <c:tx>
            <c:strRef>
              <c:f>'Graph Calculation Local Plan'!$A$8</c:f>
              <c:strCache>
                <c:ptCount val="1"/>
                <c:pt idx="0">
                  <c:v>MANAGE - Housing requirement taking account of past/projected completions</c:v>
                </c:pt>
              </c:strCache>
            </c:strRef>
          </c:tx>
          <c:spPr>
            <a:ln w="41275">
              <a:solidFill>
                <a:srgbClr val="7030A0"/>
              </a:solidFill>
              <a:extLst>
                <a:ext uri="{C807C97D-BFC1-408E-A445-0C87EB9F89A2}">
                  <ask:lineSketchStyleProps xmlns:ask="http://schemas.microsoft.com/office/drawing/2018/sketchyshapes">
                    <ask:type>
                      <ask:lineSketchFreehand/>
                    </ask:type>
                  </ask:lineSketchStyleProps>
                </a:ext>
              </a:extLst>
            </a:ln>
          </c:spPr>
          <c:marker>
            <c:symbol val="none"/>
          </c:marker>
          <c:cat>
            <c:strRef>
              <c:f>'Graph Calculation Local Plan'!$B$1:$AK$1</c:f>
              <c:strCache>
                <c:ptCount val="36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2010/2011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  <c:pt idx="14">
                  <c:v>2014/15</c:v>
                </c:pt>
                <c:pt idx="15">
                  <c:v>2015/16</c:v>
                </c:pt>
                <c:pt idx="16">
                  <c:v>2016/17</c:v>
                </c:pt>
                <c:pt idx="17">
                  <c:v>2017/18</c:v>
                </c:pt>
                <c:pt idx="18">
                  <c:v>2018/19</c:v>
                </c:pt>
                <c:pt idx="19">
                  <c:v>2019/20</c:v>
                </c:pt>
                <c:pt idx="20">
                  <c:v>2020/21</c:v>
                </c:pt>
                <c:pt idx="21">
                  <c:v>2021/22</c:v>
                </c:pt>
                <c:pt idx="22">
                  <c:v>2022/23</c:v>
                </c:pt>
                <c:pt idx="23">
                  <c:v>2023/24</c:v>
                </c:pt>
                <c:pt idx="24">
                  <c:v>2024/25</c:v>
                </c:pt>
                <c:pt idx="25">
                  <c:v>2025/26</c:v>
                </c:pt>
                <c:pt idx="26">
                  <c:v>2026/27</c:v>
                </c:pt>
                <c:pt idx="27">
                  <c:v>2027/28</c:v>
                </c:pt>
                <c:pt idx="28">
                  <c:v>2028/29</c:v>
                </c:pt>
                <c:pt idx="29">
                  <c:v>2029/30</c:v>
                </c:pt>
                <c:pt idx="30">
                  <c:v>2030/31</c:v>
                </c:pt>
                <c:pt idx="31">
                  <c:v>2031/32</c:v>
                </c:pt>
                <c:pt idx="32">
                  <c:v>2032/33</c:v>
                </c:pt>
                <c:pt idx="33">
                  <c:v>2033/34</c:v>
                </c:pt>
                <c:pt idx="34">
                  <c:v>2034/35</c:v>
                </c:pt>
                <c:pt idx="35">
                  <c:v>2035/36</c:v>
                </c:pt>
              </c:strCache>
            </c:strRef>
          </c:cat>
          <c:val>
            <c:numRef>
              <c:f>'Graph Calculation Local Plan'!$B$8:$AK$8</c:f>
              <c:numCache>
                <c:formatCode>General</c:formatCode>
                <c:ptCount val="36"/>
                <c:pt idx="22">
                  <c:v>3142</c:v>
                </c:pt>
                <c:pt idx="23">
                  <c:v>3125</c:v>
                </c:pt>
                <c:pt idx="24">
                  <c:v>2600</c:v>
                </c:pt>
                <c:pt idx="25">
                  <c:v>2221</c:v>
                </c:pt>
                <c:pt idx="26">
                  <c:v>947</c:v>
                </c:pt>
                <c:pt idx="27">
                  <c:v>-1348</c:v>
                </c:pt>
                <c:pt idx="28">
                  <c:v>-3532</c:v>
                </c:pt>
                <c:pt idx="29">
                  <c:v>-6203</c:v>
                </c:pt>
                <c:pt idx="30">
                  <c:v>-7627</c:v>
                </c:pt>
                <c:pt idx="31">
                  <c:v>-8164</c:v>
                </c:pt>
                <c:pt idx="32">
                  <c:v>-8044</c:v>
                </c:pt>
                <c:pt idx="33">
                  <c:v>-7520</c:v>
                </c:pt>
                <c:pt idx="34">
                  <c:v>-6936</c:v>
                </c:pt>
                <c:pt idx="35">
                  <c:v>-6255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F8-49F6-82C9-8D0A55679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602368"/>
        <c:axId val="835602696"/>
      </c:lineChart>
      <c:catAx>
        <c:axId val="83560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 sz="18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r>
                  <a:rPr lang="en-GB" sz="1800" b="1" i="0" u="none" strike="noStrike" kern="1200" baseline="0">
                    <a:solidFill>
                      <a:sysClr val="windowText" lastClr="000000"/>
                    </a:solidFill>
                    <a:effectLst/>
                    <a:latin typeface="+mn-lt"/>
                    <a:ea typeface="+mn-ea"/>
                    <a:cs typeface="+mn-cs"/>
                  </a:rPr>
                  <a:t>Year </a:t>
                </a:r>
              </a:p>
            </c:rich>
          </c:tx>
          <c:layout>
            <c:manualLayout>
              <c:xMode val="edge"/>
              <c:yMode val="edge"/>
              <c:x val="0.45381775174930572"/>
              <c:y val="0.7837811612460140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02696"/>
        <c:crosses val="autoZero"/>
        <c:auto val="1"/>
        <c:lblAlgn val="ctr"/>
        <c:lblOffset val="100"/>
        <c:noMultiLvlLbl val="0"/>
      </c:catAx>
      <c:valAx>
        <c:axId val="83560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800">
                    <a:effectLst/>
                  </a:rPr>
                  <a:t>Units completed/ to be completed. 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602368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layout>
        <c:manualLayout>
          <c:xMode val="edge"/>
          <c:yMode val="edge"/>
          <c:x val="0.14983033465103449"/>
          <c:y val="0.91149903607254368"/>
          <c:w val="0.78524172261570413"/>
          <c:h val="8.6791562448137502E-2"/>
        </c:manualLayout>
      </c:layout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155865</xdr:colOff>
      <xdr:row>11</xdr:row>
      <xdr:rowOff>34637</xdr:rowOff>
    </xdr:from>
    <xdr:to>
      <xdr:col>23</xdr:col>
      <xdr:colOff>287641</xdr:colOff>
      <xdr:row>37</xdr:row>
      <xdr:rowOff>150515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0318A5-123E-49DF-8CE9-AD40E1768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5550E-8298-4087-B56F-4C73D75B0D71}" name="Table1" displayName="Table1" ref="A1:X151" totalsRowShown="0" headerRowDxfId="28" dataDxfId="26" headerRowBorderDxfId="27" tableBorderDxfId="25" totalsRowBorderDxfId="24" headerRowCellStyle="Normal 2">
  <autoFilter ref="A1:X151" xr:uid="{8455550E-8298-4087-B56F-4C73D75B0D71}"/>
  <sortState xmlns:xlrd2="http://schemas.microsoft.com/office/spreadsheetml/2017/richdata2" ref="A31:W31">
    <sortCondition ref="B1:B151"/>
  </sortState>
  <tableColumns count="24">
    <tableColumn id="6" xr3:uid="{BBEE6932-E12C-4F9D-A742-D9AE1834A8D1}" name="Status" dataDxfId="23" dataCellStyle="Normal 2"/>
    <tableColumn id="7" xr3:uid="{C547987F-0721-4ECB-87F9-5A004715EB78}" name="Site Address" dataDxfId="22" dataCellStyle="Normal 2"/>
    <tableColumn id="8" xr3:uid="{583DA0C0-3F72-48A0-91C2-CC9D16164D38}" name="Ward new " dataDxfId="21" dataCellStyle="Normal 2"/>
    <tableColumn id="9" xr3:uid="{071B79DD-9ACF-433A-82EA-02BEC77AB9F4}" name="Ward old " dataDxfId="20" dataCellStyle="Normal 2"/>
    <tableColumn id="13" xr3:uid="{1880B83B-FF5A-472F-A20F-D6B0E09BB84E}" name="Source Reference" dataDxfId="19" dataCellStyle="Normal 2"/>
    <tableColumn id="15" xr3:uid="{BEFD6BB1-53ED-4D1C-90E7-3D71904E0F6C}" name="LOCAL PLAN DESIGNATION " dataDxfId="18"/>
    <tableColumn id="2" xr3:uid="{8C76371D-162C-4587-979A-05EF4DC2EE7F}" name="2021-22" dataDxfId="17"/>
    <tableColumn id="18" xr3:uid="{08577CCF-B0ED-41E8-8F0D-0F29A5EB68D2}" name="2022-23" dataDxfId="16" dataCellStyle="Normal 2"/>
    <tableColumn id="19" xr3:uid="{EBF96747-98C2-499E-B9DF-7DFEF731FBDB}" name="2023-24" dataDxfId="15" dataCellStyle="Normal 2"/>
    <tableColumn id="20" xr3:uid="{728A3536-989C-4BE0-8BF0-D16FD6242B08}" name="2024-25" dataDxfId="14" dataCellStyle="Normal 2"/>
    <tableColumn id="21" xr3:uid="{983D2938-4976-4C5C-9EBF-42B149AC5424}" name="2025-26" dataDxfId="13" dataCellStyle="Normal 2"/>
    <tableColumn id="22" xr3:uid="{B544695B-79EC-4830-8491-DF9339218AAE}" name="2026-27" dataDxfId="12" dataCellStyle="Normal 2"/>
    <tableColumn id="23" xr3:uid="{24BF6915-0373-4FC7-B242-AA3DC60F3B46}" name="2027-28" dataDxfId="11" dataCellStyle="Normal 2"/>
    <tableColumn id="24" xr3:uid="{CC588754-870C-4437-8E27-3191D370A990}" name="2028-29" dataDxfId="10" dataCellStyle="Normal 2"/>
    <tableColumn id="25" xr3:uid="{3C8CA216-8191-4C5B-B0F6-5E3BBD4A3080}" name="2029-30" dataDxfId="9" dataCellStyle="Normal 2"/>
    <tableColumn id="26" xr3:uid="{10E7B56F-C3AD-4671-B553-2F388F257FC0}" name="2030-31" dataDxfId="8" dataCellStyle="Normal 2"/>
    <tableColumn id="27" xr3:uid="{91C20001-D768-42BA-AE40-7159311407C6}" name="2031-32" dataDxfId="7" dataCellStyle="Normal 2"/>
    <tableColumn id="28" xr3:uid="{21F7E6A7-0275-49F4-83B0-393F882B420C}" name="2032-33" dataDxfId="6" dataCellStyle="Normal 2"/>
    <tableColumn id="29" xr3:uid="{197DCB7F-6DA1-40FC-A79F-F1D2D538A25D}" name="2033-34" dataDxfId="5" dataCellStyle="Normal 2"/>
    <tableColumn id="30" xr3:uid="{F441E7B0-802C-44AB-8719-976607894919}" name="2034-35" dataDxfId="4" dataCellStyle="Normal 2"/>
    <tableColumn id="31" xr3:uid="{A3630D64-B87E-46AB-8BD8-09B8F611B083}" name="2035-36" dataDxfId="3" dataCellStyle="Normal 2"/>
    <tableColumn id="32" xr3:uid="{003425AF-7E7D-4699-A087-4C85677A9608}" name="2036-37" dataDxfId="2" dataCellStyle="Normal 2"/>
    <tableColumn id="1" xr3:uid="{0205C49D-AE07-4118-A68A-66B4DA864017}" name="Remaining supply " dataDxfId="1" dataCellStyle="Normal 2">
      <calculatedColumnFormula>SUM(Table1[[#This Row],[2022-23]:[2036-37]])</calculatedColumnFormula>
    </tableColumn>
    <tableColumn id="3" xr3:uid="{EDA35C5A-6E29-4331-82BC-426A5EE91941}" name="PLAN PERIOD TOTAL" dataDxfId="0" dataCellStyle="Normal 2">
      <calculatedColumnFormula>SUM(Table1[[#This Row],[2021-22]:[2035-36]])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8D91-71BA-4334-95CB-43A6D586E1F3}">
  <sheetPr>
    <pageSetUpPr fitToPage="1"/>
  </sheetPr>
  <dimension ref="A1:CIG641"/>
  <sheetViews>
    <sheetView tabSelected="1" topLeftCell="G1" zoomScale="92" zoomScaleNormal="92" workbookViewId="0">
      <pane ySplit="1" topLeftCell="A135" activePane="bottomLeft" state="frozen"/>
      <selection activeCell="E1" sqref="E1"/>
      <selection pane="bottomLeft" activeCell="U149" sqref="U149"/>
    </sheetView>
  </sheetViews>
  <sheetFormatPr defaultColWidth="9.109375" defaultRowHeight="14.4" x14ac:dyDescent="0.3"/>
  <cols>
    <col min="1" max="1" width="18.88671875" style="13" customWidth="1"/>
    <col min="2" max="2" width="79.5546875" style="13" customWidth="1"/>
    <col min="3" max="3" width="17.33203125" style="13" bestFit="1" customWidth="1"/>
    <col min="4" max="4" width="14.33203125" style="13" bestFit="1" customWidth="1"/>
    <col min="5" max="5" width="28.6640625" style="13" bestFit="1" customWidth="1"/>
    <col min="6" max="6" width="43.33203125" style="10" bestFit="1" customWidth="1"/>
    <col min="7" max="7" width="10.5546875" style="72" customWidth="1"/>
    <col min="8" max="12" width="10.5546875" style="3" customWidth="1"/>
    <col min="13" max="15" width="10.5546875" style="4" customWidth="1"/>
    <col min="16" max="17" width="10.109375" style="4" customWidth="1"/>
    <col min="18" max="22" width="10.5546875" style="5" customWidth="1"/>
    <col min="23" max="23" width="17" style="64" customWidth="1"/>
    <col min="24" max="24" width="16.33203125" style="64" customWidth="1"/>
    <col min="25" max="25" width="14.6640625" style="64" customWidth="1"/>
    <col min="26" max="16384" width="9.109375" style="10"/>
  </cols>
  <sheetData>
    <row r="1" spans="1:30" s="7" customFormat="1" ht="15.6" thickTop="1" thickBot="1" x14ac:dyDescent="0.35">
      <c r="A1" s="113" t="s">
        <v>0</v>
      </c>
      <c r="B1" s="113" t="s">
        <v>1</v>
      </c>
      <c r="C1" s="113" t="s">
        <v>2</v>
      </c>
      <c r="D1" s="113" t="s">
        <v>3</v>
      </c>
      <c r="E1" s="113" t="s">
        <v>4</v>
      </c>
      <c r="F1" s="114" t="s">
        <v>5</v>
      </c>
      <c r="G1" s="105" t="s">
        <v>351</v>
      </c>
      <c r="H1" s="106" t="s">
        <v>6</v>
      </c>
      <c r="I1" s="107" t="s">
        <v>7</v>
      </c>
      <c r="J1" s="107" t="s">
        <v>8</v>
      </c>
      <c r="K1" s="107" t="s">
        <v>9</v>
      </c>
      <c r="L1" s="108" t="s">
        <v>10</v>
      </c>
      <c r="M1" s="108" t="s">
        <v>11</v>
      </c>
      <c r="N1" s="108" t="s">
        <v>12</v>
      </c>
      <c r="O1" s="108" t="s">
        <v>13</v>
      </c>
      <c r="P1" s="108" t="s">
        <v>14</v>
      </c>
      <c r="Q1" s="109" t="s">
        <v>15</v>
      </c>
      <c r="R1" s="109" t="s">
        <v>16</v>
      </c>
      <c r="S1" s="109" t="s">
        <v>17</v>
      </c>
      <c r="T1" s="109" t="s">
        <v>18</v>
      </c>
      <c r="U1" s="109" t="s">
        <v>19</v>
      </c>
      <c r="V1" s="110" t="s">
        <v>20</v>
      </c>
      <c r="W1" s="111" t="s">
        <v>377</v>
      </c>
      <c r="X1" s="112" t="s">
        <v>375</v>
      </c>
      <c r="Y1" s="28"/>
      <c r="AB1" s="28"/>
      <c r="AD1" s="28"/>
    </row>
    <row r="2" spans="1:30" s="7" customFormat="1" ht="15" thickTop="1" x14ac:dyDescent="0.3">
      <c r="A2" s="29" t="s">
        <v>21</v>
      </c>
      <c r="B2" s="29" t="s">
        <v>23</v>
      </c>
      <c r="C2" s="29" t="s">
        <v>104</v>
      </c>
      <c r="D2" s="29" t="s">
        <v>145</v>
      </c>
      <c r="E2" s="29" t="s">
        <v>24</v>
      </c>
      <c r="F2" s="29" t="s">
        <v>25</v>
      </c>
      <c r="G2" s="32"/>
      <c r="H2" s="100"/>
      <c r="I2" s="100"/>
      <c r="J2" s="100"/>
      <c r="K2" s="100"/>
      <c r="L2" s="101"/>
      <c r="M2" s="101"/>
      <c r="N2" s="101"/>
      <c r="O2" s="101"/>
      <c r="P2" s="101"/>
      <c r="Q2" s="102"/>
      <c r="R2" s="102">
        <v>450</v>
      </c>
      <c r="S2" s="102">
        <v>450</v>
      </c>
      <c r="T2" s="102">
        <v>450</v>
      </c>
      <c r="U2" s="102">
        <v>450</v>
      </c>
      <c r="V2" s="103"/>
      <c r="W2" s="104">
        <f>SUM(Table1[[#This Row],[2022-23]:[2036-37]])</f>
        <v>1800</v>
      </c>
      <c r="X2" s="99">
        <f>SUM(Table1[[#This Row],[2021-22]:[2035-36]])</f>
        <v>1800</v>
      </c>
      <c r="Y2" s="28"/>
      <c r="AB2" s="28"/>
      <c r="AD2" s="28"/>
    </row>
    <row r="3" spans="1:30" s="7" customFormat="1" x14ac:dyDescent="0.3">
      <c r="A3" s="29" t="s">
        <v>21</v>
      </c>
      <c r="B3" s="29" t="s">
        <v>26</v>
      </c>
      <c r="C3" s="29" t="s">
        <v>287</v>
      </c>
      <c r="D3" s="29" t="s">
        <v>288</v>
      </c>
      <c r="E3" s="29" t="s">
        <v>27</v>
      </c>
      <c r="F3" s="29" t="s">
        <v>28</v>
      </c>
      <c r="G3" s="32"/>
      <c r="H3" s="85"/>
      <c r="I3" s="85"/>
      <c r="J3" s="85"/>
      <c r="K3" s="85"/>
      <c r="L3" s="86"/>
      <c r="M3" s="86"/>
      <c r="N3" s="86"/>
      <c r="O3" s="86"/>
      <c r="P3" s="86"/>
      <c r="Q3" s="87">
        <v>50</v>
      </c>
      <c r="R3" s="87">
        <v>50</v>
      </c>
      <c r="S3" s="87">
        <v>50</v>
      </c>
      <c r="T3" s="87">
        <v>50</v>
      </c>
      <c r="U3" s="87">
        <v>50</v>
      </c>
      <c r="V3" s="91"/>
      <c r="W3" s="83">
        <f>SUM(Table1[[#This Row],[2022-23]:[2036-37]])</f>
        <v>250</v>
      </c>
      <c r="X3" s="84">
        <f>SUM(Table1[[#This Row],[2021-22]:[2035-36]])</f>
        <v>250</v>
      </c>
      <c r="Y3" s="28"/>
      <c r="AB3" s="28"/>
      <c r="AD3" s="28"/>
    </row>
    <row r="4" spans="1:30" x14ac:dyDescent="0.3">
      <c r="A4" s="29" t="s">
        <v>29</v>
      </c>
      <c r="B4" s="29" t="s">
        <v>30</v>
      </c>
      <c r="C4" s="29" t="s">
        <v>31</v>
      </c>
      <c r="D4" s="29" t="s">
        <v>32</v>
      </c>
      <c r="E4" s="29" t="s">
        <v>33</v>
      </c>
      <c r="F4" s="29" t="s">
        <v>34</v>
      </c>
      <c r="G4" s="32"/>
      <c r="H4" s="32">
        <v>46</v>
      </c>
      <c r="I4" s="32"/>
      <c r="J4" s="32"/>
      <c r="K4" s="32"/>
      <c r="L4" s="33"/>
      <c r="M4" s="33"/>
      <c r="N4" s="33"/>
      <c r="O4" s="33"/>
      <c r="P4" s="33"/>
      <c r="Q4" s="31"/>
      <c r="R4" s="31"/>
      <c r="S4" s="31"/>
      <c r="T4" s="31"/>
      <c r="U4" s="31"/>
      <c r="V4" s="92"/>
      <c r="W4" s="83">
        <f>SUM(Table1[[#This Row],[2022-23]:[2036-37]])</f>
        <v>46</v>
      </c>
      <c r="X4" s="84">
        <f>SUM(Table1[[#This Row],[2021-22]:[2035-36]])</f>
        <v>46</v>
      </c>
      <c r="Y4" s="10"/>
    </row>
    <row r="5" spans="1:30" x14ac:dyDescent="0.2">
      <c r="A5" s="29" t="s">
        <v>22</v>
      </c>
      <c r="B5" s="29" t="s">
        <v>35</v>
      </c>
      <c r="C5" s="29" t="s">
        <v>36</v>
      </c>
      <c r="D5" s="29" t="s">
        <v>37</v>
      </c>
      <c r="E5" s="29" t="s">
        <v>38</v>
      </c>
      <c r="F5" s="29" t="s">
        <v>39</v>
      </c>
      <c r="G5" s="32"/>
      <c r="H5" s="34"/>
      <c r="I5" s="34"/>
      <c r="J5" s="34"/>
      <c r="K5" s="34"/>
      <c r="L5" s="35">
        <v>166</v>
      </c>
      <c r="M5" s="35"/>
      <c r="N5" s="35">
        <v>304</v>
      </c>
      <c r="O5" s="35"/>
      <c r="P5" s="35"/>
      <c r="Q5" s="36"/>
      <c r="R5" s="36"/>
      <c r="S5" s="36"/>
      <c r="T5" s="36"/>
      <c r="U5" s="36"/>
      <c r="V5" s="93"/>
      <c r="W5" s="83">
        <f>SUM(Table1[[#This Row],[2022-23]:[2036-37]])</f>
        <v>470</v>
      </c>
      <c r="X5" s="84">
        <f>SUM(Table1[[#This Row],[2021-22]:[2035-36]])</f>
        <v>470</v>
      </c>
      <c r="Y5" s="10"/>
    </row>
    <row r="6" spans="1:30" x14ac:dyDescent="0.3">
      <c r="A6" s="29" t="s">
        <v>40</v>
      </c>
      <c r="B6" s="29" t="s">
        <v>229</v>
      </c>
      <c r="C6" s="29" t="s">
        <v>203</v>
      </c>
      <c r="D6" s="29" t="s">
        <v>203</v>
      </c>
      <c r="E6" s="29" t="s">
        <v>228</v>
      </c>
      <c r="F6" s="29" t="s">
        <v>226</v>
      </c>
      <c r="G6" s="32"/>
      <c r="H6" s="32"/>
      <c r="I6" s="32"/>
      <c r="J6" s="32"/>
      <c r="K6" s="32"/>
      <c r="L6" s="33"/>
      <c r="M6" s="33"/>
      <c r="N6" s="33"/>
      <c r="O6" s="33">
        <v>42</v>
      </c>
      <c r="P6" s="33">
        <v>41</v>
      </c>
      <c r="Q6" s="31"/>
      <c r="R6" s="31"/>
      <c r="S6" s="31"/>
      <c r="T6" s="31"/>
      <c r="U6" s="31"/>
      <c r="V6" s="92"/>
      <c r="W6" s="83">
        <f>SUM(Table1[[#This Row],[2022-23]:[2036-37]])</f>
        <v>83</v>
      </c>
      <c r="X6" s="84">
        <f>SUM(Table1[[#This Row],[2021-22]:[2035-36]])</f>
        <v>83</v>
      </c>
      <c r="Y6" s="10"/>
    </row>
    <row r="7" spans="1:30" x14ac:dyDescent="0.3">
      <c r="A7" s="29" t="s">
        <v>29</v>
      </c>
      <c r="B7" s="29" t="s">
        <v>45</v>
      </c>
      <c r="C7" s="29" t="s">
        <v>42</v>
      </c>
      <c r="D7" s="29" t="s">
        <v>42</v>
      </c>
      <c r="E7" s="29" t="s">
        <v>46</v>
      </c>
      <c r="F7" s="29" t="s">
        <v>44</v>
      </c>
      <c r="G7" s="32"/>
      <c r="H7" s="32"/>
      <c r="I7" s="32">
        <v>122</v>
      </c>
      <c r="J7" s="32"/>
      <c r="K7" s="32"/>
      <c r="L7" s="33"/>
      <c r="M7" s="33"/>
      <c r="N7" s="33"/>
      <c r="O7" s="33"/>
      <c r="P7" s="33"/>
      <c r="Q7" s="31"/>
      <c r="R7" s="31"/>
      <c r="S7" s="31"/>
      <c r="T7" s="31"/>
      <c r="U7" s="31"/>
      <c r="V7" s="92"/>
      <c r="W7" s="83">
        <f>SUM(Table1[[#This Row],[2022-23]:[2036-37]])</f>
        <v>122</v>
      </c>
      <c r="X7" s="84">
        <f>SUM(Table1[[#This Row],[2021-22]:[2035-36]])</f>
        <v>122</v>
      </c>
      <c r="Y7" s="10"/>
    </row>
    <row r="8" spans="1:30" s="14" customFormat="1" x14ac:dyDescent="0.3">
      <c r="A8" s="29" t="s">
        <v>22</v>
      </c>
      <c r="B8" s="29" t="s">
        <v>47</v>
      </c>
      <c r="C8" s="29" t="s">
        <v>42</v>
      </c>
      <c r="D8" s="29" t="s">
        <v>42</v>
      </c>
      <c r="E8" s="29" t="s">
        <v>48</v>
      </c>
      <c r="F8" s="29" t="s">
        <v>44</v>
      </c>
      <c r="G8" s="32"/>
      <c r="H8" s="32"/>
      <c r="I8" s="32"/>
      <c r="J8" s="32">
        <v>51</v>
      </c>
      <c r="K8" s="32"/>
      <c r="L8" s="33"/>
      <c r="M8" s="33"/>
      <c r="N8" s="33"/>
      <c r="O8" s="33"/>
      <c r="P8" s="33"/>
      <c r="Q8" s="31"/>
      <c r="R8" s="31"/>
      <c r="S8" s="31"/>
      <c r="T8" s="31"/>
      <c r="U8" s="31"/>
      <c r="V8" s="92"/>
      <c r="W8" s="83">
        <f>SUM(Table1[[#This Row],[2022-23]:[2036-37]])</f>
        <v>51</v>
      </c>
      <c r="X8" s="84">
        <f>SUM(Table1[[#This Row],[2021-22]:[2035-36]])</f>
        <v>51</v>
      </c>
    </row>
    <row r="9" spans="1:30" s="12" customFormat="1" x14ac:dyDescent="0.3">
      <c r="A9" s="29" t="s">
        <v>40</v>
      </c>
      <c r="B9" s="29" t="s">
        <v>261</v>
      </c>
      <c r="C9" s="29" t="s">
        <v>248</v>
      </c>
      <c r="D9" s="29" t="s">
        <v>248</v>
      </c>
      <c r="E9" s="29" t="s">
        <v>258</v>
      </c>
      <c r="F9" s="29" t="s">
        <v>232</v>
      </c>
      <c r="G9" s="32"/>
      <c r="H9" s="32"/>
      <c r="I9" s="32"/>
      <c r="J9" s="32"/>
      <c r="K9" s="32"/>
      <c r="L9" s="33"/>
      <c r="M9" s="33"/>
      <c r="N9" s="33">
        <v>38</v>
      </c>
      <c r="O9" s="33">
        <v>37</v>
      </c>
      <c r="P9" s="33"/>
      <c r="Q9" s="31"/>
      <c r="R9" s="31"/>
      <c r="S9" s="31"/>
      <c r="T9" s="31"/>
      <c r="U9" s="31"/>
      <c r="V9" s="92"/>
      <c r="W9" s="83">
        <f>SUM(Table1[[#This Row],[2022-23]:[2036-37]])</f>
        <v>75</v>
      </c>
      <c r="X9" s="84">
        <f>SUM(Table1[[#This Row],[2021-22]:[2035-36]])</f>
        <v>75</v>
      </c>
    </row>
    <row r="10" spans="1:30" x14ac:dyDescent="0.3">
      <c r="A10" s="29" t="s">
        <v>29</v>
      </c>
      <c r="B10" s="29" t="s">
        <v>50</v>
      </c>
      <c r="C10" s="29" t="s">
        <v>42</v>
      </c>
      <c r="D10" s="29" t="s">
        <v>42</v>
      </c>
      <c r="E10" s="29" t="s">
        <v>51</v>
      </c>
      <c r="F10" s="29" t="s">
        <v>34</v>
      </c>
      <c r="G10" s="32"/>
      <c r="H10" s="32"/>
      <c r="I10" s="32">
        <v>137</v>
      </c>
      <c r="J10" s="32"/>
      <c r="K10" s="32"/>
      <c r="L10" s="33"/>
      <c r="M10" s="33"/>
      <c r="N10" s="33"/>
      <c r="O10" s="33"/>
      <c r="P10" s="33"/>
      <c r="Q10" s="31"/>
      <c r="R10" s="31"/>
      <c r="S10" s="31"/>
      <c r="T10" s="31"/>
      <c r="U10" s="31"/>
      <c r="V10" s="92"/>
      <c r="W10" s="83">
        <f>SUM(Table1[[#This Row],[2022-23]:[2036-37]])</f>
        <v>137</v>
      </c>
      <c r="X10" s="84">
        <f>SUM(Table1[[#This Row],[2021-22]:[2035-36]])</f>
        <v>137</v>
      </c>
      <c r="Y10" s="10"/>
    </row>
    <row r="11" spans="1:30" x14ac:dyDescent="0.3">
      <c r="A11" s="29" t="s">
        <v>22</v>
      </c>
      <c r="B11" s="29" t="s">
        <v>123</v>
      </c>
      <c r="C11" s="29" t="s">
        <v>36</v>
      </c>
      <c r="D11" s="29" t="s">
        <v>113</v>
      </c>
      <c r="E11" s="29" t="s">
        <v>124</v>
      </c>
      <c r="F11" s="29" t="s">
        <v>125</v>
      </c>
      <c r="G11" s="32"/>
      <c r="H11" s="32"/>
      <c r="I11" s="32">
        <v>19</v>
      </c>
      <c r="J11" s="32"/>
      <c r="K11" s="32"/>
      <c r="L11" s="33"/>
      <c r="M11" s="33"/>
      <c r="N11" s="33"/>
      <c r="O11" s="33"/>
      <c r="P11" s="33"/>
      <c r="Q11" s="31"/>
      <c r="R11" s="31"/>
      <c r="S11" s="31"/>
      <c r="T11" s="31"/>
      <c r="U11" s="31"/>
      <c r="V11" s="92"/>
      <c r="W11" s="83">
        <f>SUM(Table1[[#This Row],[2022-23]:[2036-37]])</f>
        <v>19</v>
      </c>
      <c r="X11" s="84">
        <f>SUM(Table1[[#This Row],[2021-22]:[2035-36]])</f>
        <v>19</v>
      </c>
      <c r="Y11" s="10"/>
    </row>
    <row r="12" spans="1:30" x14ac:dyDescent="0.3">
      <c r="A12" s="29" t="s">
        <v>22</v>
      </c>
      <c r="B12" s="29" t="s">
        <v>55</v>
      </c>
      <c r="C12" s="29" t="s">
        <v>56</v>
      </c>
      <c r="D12" s="29" t="s">
        <v>42</v>
      </c>
      <c r="E12" s="29" t="s">
        <v>57</v>
      </c>
      <c r="F12" s="29" t="s">
        <v>34</v>
      </c>
      <c r="G12" s="32"/>
      <c r="H12" s="32"/>
      <c r="I12" s="32"/>
      <c r="J12" s="32"/>
      <c r="K12" s="32"/>
      <c r="L12" s="33">
        <v>28</v>
      </c>
      <c r="M12" s="33"/>
      <c r="N12" s="33"/>
      <c r="O12" s="33"/>
      <c r="P12" s="33"/>
      <c r="Q12" s="31"/>
      <c r="R12" s="31"/>
      <c r="S12" s="31"/>
      <c r="T12" s="31"/>
      <c r="U12" s="31"/>
      <c r="V12" s="92"/>
      <c r="W12" s="83">
        <f>SUM(Table1[[#This Row],[2022-23]:[2036-37]])</f>
        <v>28</v>
      </c>
      <c r="X12" s="84">
        <f>SUM(Table1[[#This Row],[2021-22]:[2035-36]])</f>
        <v>28</v>
      </c>
      <c r="Y12" s="10"/>
    </row>
    <row r="13" spans="1:30" x14ac:dyDescent="0.3">
      <c r="A13" s="29" t="s">
        <v>29</v>
      </c>
      <c r="B13" s="29" t="s">
        <v>58</v>
      </c>
      <c r="C13" s="29" t="s">
        <v>53</v>
      </c>
      <c r="D13" s="29" t="s">
        <v>53</v>
      </c>
      <c r="E13" s="29" t="s">
        <v>59</v>
      </c>
      <c r="F13" s="29" t="s">
        <v>60</v>
      </c>
      <c r="G13" s="32"/>
      <c r="H13" s="32"/>
      <c r="I13" s="32">
        <v>100</v>
      </c>
      <c r="J13" s="32"/>
      <c r="K13" s="32"/>
      <c r="L13" s="33"/>
      <c r="M13" s="33"/>
      <c r="N13" s="33"/>
      <c r="O13" s="33"/>
      <c r="P13" s="33"/>
      <c r="Q13" s="31"/>
      <c r="R13" s="31"/>
      <c r="S13" s="31"/>
      <c r="T13" s="31"/>
      <c r="U13" s="31"/>
      <c r="V13" s="92"/>
      <c r="W13" s="83">
        <f>SUM(Table1[[#This Row],[2022-23]:[2036-37]])</f>
        <v>100</v>
      </c>
      <c r="X13" s="84">
        <f>SUM(Table1[[#This Row],[2021-22]:[2035-36]])</f>
        <v>100</v>
      </c>
      <c r="Y13" s="10"/>
    </row>
    <row r="14" spans="1:30" x14ac:dyDescent="0.3">
      <c r="A14" s="29" t="s">
        <v>169</v>
      </c>
      <c r="B14" s="29" t="s">
        <v>363</v>
      </c>
      <c r="C14" s="29" t="s">
        <v>121</v>
      </c>
      <c r="D14" s="29" t="s">
        <v>121</v>
      </c>
      <c r="E14" s="29" t="s">
        <v>364</v>
      </c>
      <c r="F14" s="29" t="s">
        <v>34</v>
      </c>
      <c r="G14" s="32">
        <v>40</v>
      </c>
      <c r="H14" s="32"/>
      <c r="I14" s="32"/>
      <c r="J14" s="32"/>
      <c r="K14" s="32"/>
      <c r="L14" s="33"/>
      <c r="M14" s="33"/>
      <c r="N14" s="33"/>
      <c r="O14" s="33"/>
      <c r="P14" s="33"/>
      <c r="Q14" s="31"/>
      <c r="R14" s="31"/>
      <c r="S14" s="31"/>
      <c r="T14" s="31"/>
      <c r="U14" s="31"/>
      <c r="V14" s="92"/>
      <c r="W14" s="83">
        <f>SUM(Table1[[#This Row],[2022-23]:[2036-37]])</f>
        <v>0</v>
      </c>
      <c r="X14" s="84">
        <f>SUM(Table1[[#This Row],[2021-22]:[2035-36]])</f>
        <v>40</v>
      </c>
      <c r="Y14" s="10"/>
    </row>
    <row r="15" spans="1:30" x14ac:dyDescent="0.3">
      <c r="A15" s="29" t="s">
        <v>169</v>
      </c>
      <c r="B15" s="29" t="s">
        <v>358</v>
      </c>
      <c r="C15" s="29" t="s">
        <v>121</v>
      </c>
      <c r="D15" s="29" t="s">
        <v>121</v>
      </c>
      <c r="E15" s="29" t="s">
        <v>359</v>
      </c>
      <c r="F15" s="29" t="s">
        <v>34</v>
      </c>
      <c r="G15" s="32">
        <v>102</v>
      </c>
      <c r="H15" s="32"/>
      <c r="I15" s="32"/>
      <c r="J15" s="32"/>
      <c r="K15" s="32"/>
      <c r="L15" s="33"/>
      <c r="M15" s="33"/>
      <c r="N15" s="33"/>
      <c r="O15" s="33"/>
      <c r="P15" s="33"/>
      <c r="Q15" s="31"/>
      <c r="R15" s="31"/>
      <c r="S15" s="31"/>
      <c r="T15" s="31"/>
      <c r="U15" s="31"/>
      <c r="V15" s="92"/>
      <c r="W15" s="83">
        <f>SUM(Table1[[#This Row],[2022-23]:[2036-37]])</f>
        <v>0</v>
      </c>
      <c r="X15" s="84">
        <f>SUM(Table1[[#This Row],[2021-22]:[2035-36]])</f>
        <v>102</v>
      </c>
      <c r="Y15" s="10"/>
    </row>
    <row r="16" spans="1:30" x14ac:dyDescent="0.2">
      <c r="A16" s="29" t="s">
        <v>169</v>
      </c>
      <c r="B16" s="29" t="s">
        <v>61</v>
      </c>
      <c r="C16" s="29" t="s">
        <v>53</v>
      </c>
      <c r="D16" s="29" t="s">
        <v>53</v>
      </c>
      <c r="E16" s="29" t="s">
        <v>62</v>
      </c>
      <c r="F16" s="29" t="s">
        <v>60</v>
      </c>
      <c r="G16" s="32">
        <v>51</v>
      </c>
      <c r="H16" s="34"/>
      <c r="I16" s="34"/>
      <c r="J16" s="34"/>
      <c r="K16" s="34"/>
      <c r="L16" s="35"/>
      <c r="M16" s="35"/>
      <c r="N16" s="35"/>
      <c r="O16" s="35"/>
      <c r="P16" s="35"/>
      <c r="Q16" s="36"/>
      <c r="R16" s="36"/>
      <c r="S16" s="36"/>
      <c r="T16" s="36"/>
      <c r="U16" s="36"/>
      <c r="V16" s="93"/>
      <c r="W16" s="83">
        <f>SUM(Table1[[#This Row],[2022-23]:[2036-37]])</f>
        <v>0</v>
      </c>
      <c r="X16" s="84">
        <f>SUM(Table1[[#This Row],[2021-22]:[2035-36]])</f>
        <v>51</v>
      </c>
      <c r="Y16" s="10"/>
    </row>
    <row r="17" spans="1:132" x14ac:dyDescent="0.3">
      <c r="A17" s="29" t="s">
        <v>22</v>
      </c>
      <c r="B17" s="29" t="s">
        <v>63</v>
      </c>
      <c r="C17" s="29" t="s">
        <v>53</v>
      </c>
      <c r="D17" s="29" t="s">
        <v>53</v>
      </c>
      <c r="E17" s="29" t="s">
        <v>64</v>
      </c>
      <c r="F17" s="29" t="s">
        <v>60</v>
      </c>
      <c r="G17" s="32"/>
      <c r="H17" s="32"/>
      <c r="I17" s="32"/>
      <c r="J17" s="32"/>
      <c r="K17" s="32">
        <v>18</v>
      </c>
      <c r="L17" s="33"/>
      <c r="M17" s="33"/>
      <c r="N17" s="33"/>
      <c r="O17" s="33"/>
      <c r="P17" s="33"/>
      <c r="Q17" s="31"/>
      <c r="R17" s="31"/>
      <c r="S17" s="31"/>
      <c r="T17" s="31"/>
      <c r="U17" s="31"/>
      <c r="V17" s="92"/>
      <c r="W17" s="83">
        <f>SUM(Table1[[#This Row],[2022-23]:[2036-37]])</f>
        <v>18</v>
      </c>
      <c r="X17" s="84">
        <f>SUM(Table1[[#This Row],[2021-22]:[2035-36]])</f>
        <v>18</v>
      </c>
      <c r="Y17" s="10"/>
    </row>
    <row r="18" spans="1:132" s="11" customFormat="1" x14ac:dyDescent="0.3">
      <c r="A18" s="29" t="s">
        <v>169</v>
      </c>
      <c r="B18" s="29" t="s">
        <v>374</v>
      </c>
      <c r="C18" s="29" t="s">
        <v>83</v>
      </c>
      <c r="D18" s="29" t="s">
        <v>42</v>
      </c>
      <c r="E18" s="29" t="s">
        <v>360</v>
      </c>
      <c r="F18" s="29" t="s">
        <v>34</v>
      </c>
      <c r="G18" s="32">
        <v>20</v>
      </c>
      <c r="H18" s="32"/>
      <c r="I18" s="32"/>
      <c r="J18" s="32"/>
      <c r="K18" s="32"/>
      <c r="L18" s="33"/>
      <c r="M18" s="33"/>
      <c r="N18" s="33"/>
      <c r="O18" s="33"/>
      <c r="P18" s="33"/>
      <c r="Q18" s="31"/>
      <c r="R18" s="31"/>
      <c r="S18" s="31"/>
      <c r="T18" s="31"/>
      <c r="U18" s="31"/>
      <c r="V18" s="92"/>
      <c r="W18" s="83">
        <f>SUM(Table1[[#This Row],[2022-23]:[2036-37]])</f>
        <v>0</v>
      </c>
      <c r="X18" s="84">
        <f>SUM(Table1[[#This Row],[2021-22]:[2035-36]])</f>
        <v>20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</row>
    <row r="19" spans="1:132" x14ac:dyDescent="0.3">
      <c r="A19" s="29" t="s">
        <v>29</v>
      </c>
      <c r="B19" s="29" t="s">
        <v>65</v>
      </c>
      <c r="C19" s="29" t="s">
        <v>66</v>
      </c>
      <c r="D19" s="29" t="s">
        <v>37</v>
      </c>
      <c r="E19" s="29" t="s">
        <v>67</v>
      </c>
      <c r="F19" s="29" t="s">
        <v>68</v>
      </c>
      <c r="G19" s="32"/>
      <c r="H19" s="32"/>
      <c r="I19" s="32">
        <v>102</v>
      </c>
      <c r="J19" s="32"/>
      <c r="K19" s="32"/>
      <c r="L19" s="33"/>
      <c r="M19" s="33"/>
      <c r="N19" s="33"/>
      <c r="O19" s="33"/>
      <c r="P19" s="33"/>
      <c r="Q19" s="31"/>
      <c r="R19" s="31"/>
      <c r="S19" s="31"/>
      <c r="T19" s="31"/>
      <c r="U19" s="31"/>
      <c r="V19" s="92"/>
      <c r="W19" s="83">
        <f>SUM(Table1[[#This Row],[2022-23]:[2036-37]])</f>
        <v>102</v>
      </c>
      <c r="X19" s="84">
        <f>SUM(Table1[[#This Row],[2021-22]:[2035-36]])</f>
        <v>102</v>
      </c>
      <c r="Y19" s="10"/>
    </row>
    <row r="20" spans="1:132" s="11" customFormat="1" x14ac:dyDescent="0.3">
      <c r="A20" s="29" t="s">
        <v>69</v>
      </c>
      <c r="B20" s="29" t="s">
        <v>70</v>
      </c>
      <c r="C20" s="29" t="s">
        <v>36</v>
      </c>
      <c r="D20" s="29" t="s">
        <v>37</v>
      </c>
      <c r="E20" s="29" t="s">
        <v>71</v>
      </c>
      <c r="F20" s="29" t="s">
        <v>68</v>
      </c>
      <c r="G20" s="32"/>
      <c r="H20" s="32"/>
      <c r="I20" s="32"/>
      <c r="J20" s="32"/>
      <c r="K20" s="32"/>
      <c r="L20" s="33"/>
      <c r="M20" s="33"/>
      <c r="N20" s="33"/>
      <c r="O20" s="33">
        <v>85</v>
      </c>
      <c r="P20" s="33">
        <v>95</v>
      </c>
      <c r="Q20" s="31"/>
      <c r="R20" s="31"/>
      <c r="S20" s="31"/>
      <c r="T20" s="31"/>
      <c r="U20" s="31"/>
      <c r="V20" s="92"/>
      <c r="W20" s="83">
        <f>SUM(Table1[[#This Row],[2022-23]:[2036-37]])</f>
        <v>180</v>
      </c>
      <c r="X20" s="84">
        <f>SUM(Table1[[#This Row],[2021-22]:[2035-36]])</f>
        <v>180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</row>
    <row r="21" spans="1:132" x14ac:dyDescent="0.3">
      <c r="A21" s="29" t="s">
        <v>40</v>
      </c>
      <c r="B21" s="29" t="s">
        <v>239</v>
      </c>
      <c r="C21" s="29" t="s">
        <v>203</v>
      </c>
      <c r="D21" s="29" t="s">
        <v>241</v>
      </c>
      <c r="E21" s="29" t="s">
        <v>228</v>
      </c>
      <c r="F21" s="29" t="s">
        <v>226</v>
      </c>
      <c r="G21" s="32"/>
      <c r="H21" s="32"/>
      <c r="I21" s="32"/>
      <c r="J21" s="32"/>
      <c r="K21" s="32"/>
      <c r="L21" s="33"/>
      <c r="M21" s="33"/>
      <c r="N21" s="33"/>
      <c r="O21" s="33"/>
      <c r="P21" s="33">
        <v>112</v>
      </c>
      <c r="Q21" s="31"/>
      <c r="R21" s="31"/>
      <c r="S21" s="31"/>
      <c r="T21" s="31"/>
      <c r="U21" s="31"/>
      <c r="V21" s="92"/>
      <c r="W21" s="83">
        <f>SUM(Table1[[#This Row],[2022-23]:[2036-37]])</f>
        <v>112</v>
      </c>
      <c r="X21" s="84">
        <f>SUM(Table1[[#This Row],[2021-22]:[2035-36]])</f>
        <v>112</v>
      </c>
      <c r="Y21" s="10"/>
    </row>
    <row r="22" spans="1:132" x14ac:dyDescent="0.3">
      <c r="A22" s="29" t="s">
        <v>69</v>
      </c>
      <c r="B22" s="29" t="s">
        <v>73</v>
      </c>
      <c r="C22" s="29" t="s">
        <v>74</v>
      </c>
      <c r="D22" s="29" t="s">
        <v>37</v>
      </c>
      <c r="E22" s="29" t="s">
        <v>71</v>
      </c>
      <c r="F22" s="29" t="s">
        <v>68</v>
      </c>
      <c r="G22" s="32"/>
      <c r="H22" s="32"/>
      <c r="I22" s="32"/>
      <c r="J22" s="32"/>
      <c r="K22" s="32"/>
      <c r="L22" s="33"/>
      <c r="M22" s="33"/>
      <c r="N22" s="33"/>
      <c r="O22" s="33">
        <v>30</v>
      </c>
      <c r="P22" s="33">
        <v>30</v>
      </c>
      <c r="Q22" s="31"/>
      <c r="R22" s="31"/>
      <c r="S22" s="31"/>
      <c r="T22" s="31"/>
      <c r="U22" s="31"/>
      <c r="V22" s="92"/>
      <c r="W22" s="83">
        <f>SUM(Table1[[#This Row],[2022-23]:[2036-37]])</f>
        <v>60</v>
      </c>
      <c r="X22" s="84">
        <f>SUM(Table1[[#This Row],[2021-22]:[2035-36]])</f>
        <v>60</v>
      </c>
      <c r="Y22" s="10"/>
    </row>
    <row r="23" spans="1:132" x14ac:dyDescent="0.3">
      <c r="A23" s="29" t="s">
        <v>75</v>
      </c>
      <c r="B23" s="29" t="s">
        <v>76</v>
      </c>
      <c r="C23" s="29" t="s">
        <v>42</v>
      </c>
      <c r="D23" s="29" t="s">
        <v>77</v>
      </c>
      <c r="E23" s="29" t="s">
        <v>78</v>
      </c>
      <c r="F23" s="29" t="s">
        <v>34</v>
      </c>
      <c r="G23" s="32"/>
      <c r="H23" s="32"/>
      <c r="I23" s="32"/>
      <c r="J23" s="32"/>
      <c r="K23" s="32">
        <v>60</v>
      </c>
      <c r="L23" s="33">
        <v>60</v>
      </c>
      <c r="M23" s="33"/>
      <c r="N23" s="33"/>
      <c r="O23" s="33"/>
      <c r="P23" s="33"/>
      <c r="Q23" s="31"/>
      <c r="R23" s="31"/>
      <c r="S23" s="31"/>
      <c r="T23" s="31"/>
      <c r="U23" s="31"/>
      <c r="V23" s="92"/>
      <c r="W23" s="83">
        <f>SUM(Table1[[#This Row],[2022-23]:[2036-37]])</f>
        <v>120</v>
      </c>
      <c r="X23" s="84">
        <f>SUM(Table1[[#This Row],[2021-22]:[2035-36]])</f>
        <v>120</v>
      </c>
      <c r="Y23" s="10"/>
    </row>
    <row r="24" spans="1:132" x14ac:dyDescent="0.3">
      <c r="A24" s="29" t="s">
        <v>40</v>
      </c>
      <c r="B24" s="29" t="s">
        <v>227</v>
      </c>
      <c r="C24" s="29" t="s">
        <v>203</v>
      </c>
      <c r="D24" s="29" t="s">
        <v>203</v>
      </c>
      <c r="E24" s="29" t="s">
        <v>228</v>
      </c>
      <c r="F24" s="29" t="s">
        <v>226</v>
      </c>
      <c r="G24" s="32"/>
      <c r="H24" s="32"/>
      <c r="I24" s="32"/>
      <c r="J24" s="32"/>
      <c r="K24" s="32"/>
      <c r="L24" s="33"/>
      <c r="M24" s="33">
        <v>66</v>
      </c>
      <c r="N24" s="33">
        <v>66</v>
      </c>
      <c r="O24" s="33"/>
      <c r="P24" s="33"/>
      <c r="Q24" s="31"/>
      <c r="R24" s="31"/>
      <c r="S24" s="31"/>
      <c r="T24" s="31"/>
      <c r="U24" s="31"/>
      <c r="V24" s="92"/>
      <c r="W24" s="83">
        <f>SUM(Table1[[#This Row],[2022-23]:[2036-37]])</f>
        <v>132</v>
      </c>
      <c r="X24" s="84">
        <f>SUM(Table1[[#This Row],[2021-22]:[2035-36]])</f>
        <v>132</v>
      </c>
      <c r="Y24" s="10"/>
    </row>
    <row r="25" spans="1:132" x14ac:dyDescent="0.3">
      <c r="A25" s="29" t="s">
        <v>40</v>
      </c>
      <c r="B25" s="29" t="s">
        <v>222</v>
      </c>
      <c r="C25" s="29" t="s">
        <v>96</v>
      </c>
      <c r="D25" s="29" t="s">
        <v>376</v>
      </c>
      <c r="E25" s="29" t="s">
        <v>54</v>
      </c>
      <c r="F25" s="29" t="s">
        <v>223</v>
      </c>
      <c r="G25" s="32"/>
      <c r="H25" s="32"/>
      <c r="I25" s="32"/>
      <c r="J25" s="32"/>
      <c r="K25" s="32"/>
      <c r="L25" s="33"/>
      <c r="M25" s="33">
        <v>150</v>
      </c>
      <c r="N25" s="33">
        <v>150</v>
      </c>
      <c r="O25" s="33">
        <v>150</v>
      </c>
      <c r="P25" s="33">
        <v>149</v>
      </c>
      <c r="Q25" s="31"/>
      <c r="R25" s="31"/>
      <c r="S25" s="31"/>
      <c r="T25" s="31"/>
      <c r="U25" s="31"/>
      <c r="V25" s="92"/>
      <c r="W25" s="83">
        <f>SUM(Table1[[#This Row],[2022-23]:[2036-37]])</f>
        <v>599</v>
      </c>
      <c r="X25" s="84">
        <f>SUM(Table1[[#This Row],[2021-22]:[2035-36]])</f>
        <v>599</v>
      </c>
      <c r="Y25" s="10"/>
    </row>
    <row r="26" spans="1:132" x14ac:dyDescent="0.3">
      <c r="A26" s="29" t="s">
        <v>40</v>
      </c>
      <c r="B26" s="29" t="s">
        <v>185</v>
      </c>
      <c r="C26" s="29" t="s">
        <v>142</v>
      </c>
      <c r="D26" s="29" t="s">
        <v>142</v>
      </c>
      <c r="E26" s="29" t="s">
        <v>186</v>
      </c>
      <c r="F26" s="29" t="s">
        <v>187</v>
      </c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1"/>
      <c r="R26" s="31"/>
      <c r="S26" s="31"/>
      <c r="T26" s="31">
        <v>100</v>
      </c>
      <c r="U26" s="31">
        <v>93</v>
      </c>
      <c r="V26" s="92"/>
      <c r="W26" s="83">
        <f>SUM(Table1[[#This Row],[2022-23]:[2036-37]])</f>
        <v>193</v>
      </c>
      <c r="X26" s="84">
        <f>SUM(Table1[[#This Row],[2021-22]:[2035-36]])</f>
        <v>193</v>
      </c>
      <c r="Y26" s="10"/>
    </row>
    <row r="27" spans="1:132" x14ac:dyDescent="0.3">
      <c r="A27" s="29" t="s">
        <v>75</v>
      </c>
      <c r="B27" s="29" t="s">
        <v>86</v>
      </c>
      <c r="C27" s="29" t="s">
        <v>66</v>
      </c>
      <c r="D27" s="29" t="s">
        <v>37</v>
      </c>
      <c r="E27" s="29" t="s">
        <v>87</v>
      </c>
      <c r="F27" s="29" t="s">
        <v>68</v>
      </c>
      <c r="G27" s="32"/>
      <c r="H27" s="32"/>
      <c r="I27" s="32"/>
      <c r="J27" s="32"/>
      <c r="K27" s="32"/>
      <c r="L27" s="33"/>
      <c r="M27" s="33">
        <v>100</v>
      </c>
      <c r="N27" s="33">
        <v>113</v>
      </c>
      <c r="O27" s="33">
        <v>100</v>
      </c>
      <c r="P27" s="33"/>
      <c r="Q27" s="31"/>
      <c r="R27" s="31"/>
      <c r="S27" s="31"/>
      <c r="T27" s="31"/>
      <c r="U27" s="31"/>
      <c r="V27" s="92"/>
      <c r="W27" s="83">
        <f>SUM(Table1[[#This Row],[2022-23]:[2036-37]])</f>
        <v>313</v>
      </c>
      <c r="X27" s="84">
        <f>SUM(Table1[[#This Row],[2021-22]:[2035-36]])</f>
        <v>313</v>
      </c>
      <c r="Y27" s="10"/>
    </row>
    <row r="28" spans="1:132" x14ac:dyDescent="0.3">
      <c r="A28" s="29" t="s">
        <v>29</v>
      </c>
      <c r="B28" s="29" t="s">
        <v>88</v>
      </c>
      <c r="C28" s="29" t="s">
        <v>66</v>
      </c>
      <c r="D28" s="29" t="s">
        <v>37</v>
      </c>
      <c r="E28" s="29" t="s">
        <v>89</v>
      </c>
      <c r="F28" s="29" t="s">
        <v>90</v>
      </c>
      <c r="G28" s="32"/>
      <c r="H28" s="43"/>
      <c r="I28" s="43"/>
      <c r="J28" s="32">
        <v>-2</v>
      </c>
      <c r="K28" s="43"/>
      <c r="L28" s="44"/>
      <c r="M28" s="33">
        <v>286</v>
      </c>
      <c r="N28" s="44"/>
      <c r="O28" s="44"/>
      <c r="P28" s="44"/>
      <c r="Q28" s="31">
        <v>198</v>
      </c>
      <c r="R28" s="45"/>
      <c r="S28" s="45"/>
      <c r="T28" s="45"/>
      <c r="U28" s="45"/>
      <c r="V28" s="94"/>
      <c r="W28" s="83">
        <f>SUM(Table1[[#This Row],[2022-23]:[2036-37]])</f>
        <v>482</v>
      </c>
      <c r="X28" s="84">
        <f>SUM(Table1[[#This Row],[2021-22]:[2035-36]])</f>
        <v>482</v>
      </c>
      <c r="Y28" s="10"/>
    </row>
    <row r="29" spans="1:132" s="11" customFormat="1" x14ac:dyDescent="0.3">
      <c r="A29" s="29" t="s">
        <v>29</v>
      </c>
      <c r="B29" s="29" t="s">
        <v>91</v>
      </c>
      <c r="C29" s="29" t="s">
        <v>66</v>
      </c>
      <c r="D29" s="29" t="s">
        <v>37</v>
      </c>
      <c r="E29" s="29" t="s">
        <v>92</v>
      </c>
      <c r="F29" s="29" t="s">
        <v>90</v>
      </c>
      <c r="G29" s="32"/>
      <c r="H29" s="32"/>
      <c r="I29" s="32">
        <v>209</v>
      </c>
      <c r="J29" s="32">
        <v>-35</v>
      </c>
      <c r="K29" s="32">
        <v>-35</v>
      </c>
      <c r="L29" s="33">
        <v>115</v>
      </c>
      <c r="M29" s="90">
        <v>179</v>
      </c>
      <c r="N29" s="33">
        <v>212</v>
      </c>
      <c r="O29" s="33">
        <v>213</v>
      </c>
      <c r="P29" s="33">
        <v>106</v>
      </c>
      <c r="Q29" s="31">
        <v>166</v>
      </c>
      <c r="R29" s="31">
        <v>219</v>
      </c>
      <c r="S29" s="26">
        <v>170</v>
      </c>
      <c r="T29" s="31">
        <v>136</v>
      </c>
      <c r="U29" s="31">
        <v>169</v>
      </c>
      <c r="V29" s="92">
        <v>124</v>
      </c>
      <c r="W29" s="83">
        <f>SUM(Table1[[#This Row],[2022-23]:[2036-37]])</f>
        <v>1948</v>
      </c>
      <c r="X29" s="84">
        <f>SUM(Table1[[#This Row],[2021-22]:[2035-36]])</f>
        <v>1824</v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</row>
    <row r="30" spans="1:132" x14ac:dyDescent="0.3">
      <c r="A30" s="29" t="s">
        <v>29</v>
      </c>
      <c r="B30" s="29" t="s">
        <v>93</v>
      </c>
      <c r="C30" s="29" t="s">
        <v>66</v>
      </c>
      <c r="D30" s="29" t="s">
        <v>37</v>
      </c>
      <c r="E30" s="29" t="s">
        <v>94</v>
      </c>
      <c r="F30" s="29" t="s">
        <v>39</v>
      </c>
      <c r="G30" s="32"/>
      <c r="H30" s="32"/>
      <c r="I30" s="32"/>
      <c r="J30" s="32"/>
      <c r="K30" s="32"/>
      <c r="L30" s="33">
        <v>244</v>
      </c>
      <c r="M30" s="33"/>
      <c r="N30" s="33"/>
      <c r="O30" s="33"/>
      <c r="P30" s="33">
        <v>261</v>
      </c>
      <c r="Q30" s="31"/>
      <c r="R30" s="31"/>
      <c r="S30" s="31"/>
      <c r="T30" s="31"/>
      <c r="U30" s="31"/>
      <c r="V30" s="92"/>
      <c r="W30" s="83">
        <f>SUM(Table1[[#This Row],[2022-23]:[2036-37]])</f>
        <v>505</v>
      </c>
      <c r="X30" s="84">
        <f>SUM(Table1[[#This Row],[2021-22]:[2035-36]])</f>
        <v>505</v>
      </c>
      <c r="Y30" s="10"/>
    </row>
    <row r="31" spans="1:132" x14ac:dyDescent="0.3">
      <c r="A31" s="29" t="s">
        <v>40</v>
      </c>
      <c r="B31" s="29" t="s">
        <v>103</v>
      </c>
      <c r="C31" s="29" t="s">
        <v>104</v>
      </c>
      <c r="D31" s="29" t="s">
        <v>105</v>
      </c>
      <c r="E31" s="29" t="s">
        <v>350</v>
      </c>
      <c r="F31" s="29" t="s">
        <v>106</v>
      </c>
      <c r="G31" s="32"/>
      <c r="H31" s="32"/>
      <c r="I31" s="32"/>
      <c r="J31" s="32"/>
      <c r="K31" s="32"/>
      <c r="L31" s="33">
        <v>200</v>
      </c>
      <c r="M31" s="33">
        <v>200</v>
      </c>
      <c r="N31" s="33">
        <v>300</v>
      </c>
      <c r="O31" s="33">
        <v>300</v>
      </c>
      <c r="P31" s="33">
        <v>49</v>
      </c>
      <c r="Q31" s="31"/>
      <c r="R31" s="31"/>
      <c r="S31" s="31"/>
      <c r="T31" s="31"/>
      <c r="U31" s="31"/>
      <c r="V31" s="92"/>
      <c r="W31" s="83">
        <f>SUM(Table1[[#This Row],[2022-23]:[2036-37]])</f>
        <v>1049</v>
      </c>
      <c r="X31" s="84">
        <f>SUM(Table1[[#This Row],[2021-22]:[2035-36]])</f>
        <v>1049</v>
      </c>
      <c r="Y31" s="10"/>
    </row>
    <row r="32" spans="1:132" x14ac:dyDescent="0.3">
      <c r="A32" s="29" t="s">
        <v>29</v>
      </c>
      <c r="B32" s="29" t="s">
        <v>97</v>
      </c>
      <c r="C32" s="29" t="s">
        <v>66</v>
      </c>
      <c r="D32" s="29" t="s">
        <v>37</v>
      </c>
      <c r="E32" s="29" t="s">
        <v>98</v>
      </c>
      <c r="F32" s="29" t="s">
        <v>39</v>
      </c>
      <c r="G32" s="32"/>
      <c r="H32" s="46"/>
      <c r="I32" s="46"/>
      <c r="J32" s="32">
        <v>200</v>
      </c>
      <c r="K32" s="32">
        <v>200</v>
      </c>
      <c r="L32" s="33">
        <v>300</v>
      </c>
      <c r="M32" s="33">
        <v>300</v>
      </c>
      <c r="N32" s="33">
        <v>309</v>
      </c>
      <c r="O32" s="47"/>
      <c r="P32" s="47"/>
      <c r="Q32" s="45"/>
      <c r="R32" s="45"/>
      <c r="S32" s="45"/>
      <c r="T32" s="45"/>
      <c r="U32" s="45"/>
      <c r="V32" s="94"/>
      <c r="W32" s="83">
        <f>SUM(Table1[[#This Row],[2022-23]:[2036-37]])</f>
        <v>1309</v>
      </c>
      <c r="X32" s="84">
        <f>SUM(Table1[[#This Row],[2021-22]:[2035-36]])</f>
        <v>1309</v>
      </c>
      <c r="Y32" s="10"/>
    </row>
    <row r="33" spans="1:132" x14ac:dyDescent="0.3">
      <c r="A33" s="29" t="s">
        <v>169</v>
      </c>
      <c r="B33" s="29" t="s">
        <v>362</v>
      </c>
      <c r="C33" s="29" t="s">
        <v>66</v>
      </c>
      <c r="D33" s="29" t="s">
        <v>37</v>
      </c>
      <c r="E33" s="29" t="s">
        <v>361</v>
      </c>
      <c r="F33" s="29" t="s">
        <v>68</v>
      </c>
      <c r="G33" s="32">
        <v>318</v>
      </c>
      <c r="H33" s="46"/>
      <c r="I33" s="46"/>
      <c r="J33" s="43"/>
      <c r="K33" s="43"/>
      <c r="L33" s="44"/>
      <c r="M33" s="44"/>
      <c r="N33" s="44"/>
      <c r="O33" s="47"/>
      <c r="P33" s="47"/>
      <c r="Q33" s="45"/>
      <c r="R33" s="45"/>
      <c r="S33" s="45"/>
      <c r="T33" s="45"/>
      <c r="U33" s="45"/>
      <c r="V33" s="94"/>
      <c r="W33" s="83">
        <f>SUM(Table1[[#This Row],[2022-23]:[2036-37]])</f>
        <v>0</v>
      </c>
      <c r="X33" s="84">
        <f>SUM(Table1[[#This Row],[2021-22]:[2035-36]])</f>
        <v>318</v>
      </c>
      <c r="Y33" s="10"/>
    </row>
    <row r="34" spans="1:132" x14ac:dyDescent="0.3">
      <c r="A34" s="29" t="s">
        <v>169</v>
      </c>
      <c r="B34" s="29" t="s">
        <v>368</v>
      </c>
      <c r="C34" s="29" t="s">
        <v>66</v>
      </c>
      <c r="D34" s="29" t="s">
        <v>37</v>
      </c>
      <c r="E34" s="29" t="s">
        <v>367</v>
      </c>
      <c r="F34" s="29" t="s">
        <v>68</v>
      </c>
      <c r="G34" s="32">
        <v>98</v>
      </c>
      <c r="H34" s="46"/>
      <c r="I34" s="46"/>
      <c r="J34" s="43"/>
      <c r="K34" s="43"/>
      <c r="L34" s="44"/>
      <c r="M34" s="44"/>
      <c r="N34" s="44"/>
      <c r="O34" s="47"/>
      <c r="P34" s="47"/>
      <c r="Q34" s="45"/>
      <c r="R34" s="45"/>
      <c r="S34" s="45"/>
      <c r="T34" s="45"/>
      <c r="U34" s="45"/>
      <c r="V34" s="94"/>
      <c r="W34" s="83">
        <f>SUM(Table1[[#This Row],[2022-23]:[2036-37]])</f>
        <v>0</v>
      </c>
      <c r="X34" s="84">
        <f>SUM(Table1[[#This Row],[2021-22]:[2035-36]])</f>
        <v>98</v>
      </c>
      <c r="Y34" s="10"/>
    </row>
    <row r="35" spans="1:132" x14ac:dyDescent="0.3">
      <c r="A35" s="29" t="s">
        <v>29</v>
      </c>
      <c r="B35" s="29" t="s">
        <v>372</v>
      </c>
      <c r="C35" s="29" t="s">
        <v>66</v>
      </c>
      <c r="D35" s="29" t="s">
        <v>37</v>
      </c>
      <c r="E35" s="29" t="s">
        <v>373</v>
      </c>
      <c r="F35" s="29" t="s">
        <v>68</v>
      </c>
      <c r="G35" s="32"/>
      <c r="H35" s="32">
        <v>347</v>
      </c>
      <c r="I35" s="32">
        <v>373</v>
      </c>
      <c r="J35" s="32">
        <v>374</v>
      </c>
      <c r="K35" s="32">
        <v>212</v>
      </c>
      <c r="L35" s="33">
        <v>378</v>
      </c>
      <c r="M35" s="33">
        <v>258</v>
      </c>
      <c r="N35" s="33">
        <v>258</v>
      </c>
      <c r="O35" s="33">
        <v>259</v>
      </c>
      <c r="P35" s="33"/>
      <c r="Q35" s="31"/>
      <c r="R35" s="31"/>
      <c r="S35" s="31"/>
      <c r="T35" s="31"/>
      <c r="U35" s="31"/>
      <c r="V35" s="92"/>
      <c r="W35" s="83">
        <f>SUM(Table1[[#This Row],[2022-23]:[2036-37]])</f>
        <v>2459</v>
      </c>
      <c r="X35" s="84">
        <f>SUM(Table1[[#This Row],[2021-22]:[2035-36]])</f>
        <v>2459</v>
      </c>
      <c r="Y35" s="10"/>
    </row>
    <row r="36" spans="1:132" x14ac:dyDescent="0.3">
      <c r="A36" s="29" t="s">
        <v>40</v>
      </c>
      <c r="B36" s="29" t="s">
        <v>159</v>
      </c>
      <c r="C36" s="29" t="s">
        <v>104</v>
      </c>
      <c r="D36" s="29" t="s">
        <v>105</v>
      </c>
      <c r="E36" s="29" t="s">
        <v>54</v>
      </c>
      <c r="F36" s="29" t="s">
        <v>106</v>
      </c>
      <c r="G36" s="32"/>
      <c r="H36" s="32"/>
      <c r="I36" s="32"/>
      <c r="J36" s="32"/>
      <c r="K36" s="32"/>
      <c r="L36" s="33"/>
      <c r="M36" s="33"/>
      <c r="N36" s="33">
        <v>38</v>
      </c>
      <c r="O36" s="33">
        <v>39</v>
      </c>
      <c r="P36" s="33"/>
      <c r="Q36" s="31"/>
      <c r="R36" s="31"/>
      <c r="S36" s="31"/>
      <c r="T36" s="31"/>
      <c r="U36" s="31"/>
      <c r="V36" s="92"/>
      <c r="W36" s="83">
        <f>SUM(Table1[[#This Row],[2022-23]:[2036-37]])</f>
        <v>77</v>
      </c>
      <c r="X36" s="84">
        <f>SUM(Table1[[#This Row],[2021-22]:[2035-36]])</f>
        <v>77</v>
      </c>
      <c r="Y36" s="10"/>
    </row>
    <row r="37" spans="1:132" x14ac:dyDescent="0.3">
      <c r="A37" s="29" t="s">
        <v>29</v>
      </c>
      <c r="B37" s="29" t="s">
        <v>101</v>
      </c>
      <c r="C37" s="29" t="s">
        <v>36</v>
      </c>
      <c r="D37" s="29" t="s">
        <v>36</v>
      </c>
      <c r="E37" s="29" t="s">
        <v>102</v>
      </c>
      <c r="F37" s="29" t="s">
        <v>90</v>
      </c>
      <c r="G37" s="32"/>
      <c r="H37" s="32">
        <v>22</v>
      </c>
      <c r="I37" s="32">
        <v>223</v>
      </c>
      <c r="J37" s="32">
        <v>161</v>
      </c>
      <c r="K37" s="32">
        <v>115</v>
      </c>
      <c r="L37" s="33">
        <v>116</v>
      </c>
      <c r="M37" s="33">
        <v>394</v>
      </c>
      <c r="N37" s="33"/>
      <c r="O37" s="33"/>
      <c r="P37" s="33"/>
      <c r="Q37" s="31"/>
      <c r="R37" s="31"/>
      <c r="S37" s="31"/>
      <c r="T37" s="31"/>
      <c r="U37" s="31"/>
      <c r="V37" s="92"/>
      <c r="W37" s="83">
        <f>SUM(Table1[[#This Row],[2022-23]:[2036-37]])</f>
        <v>1031</v>
      </c>
      <c r="X37" s="84">
        <f>SUM(Table1[[#This Row],[2021-22]:[2035-36]])</f>
        <v>1031</v>
      </c>
      <c r="Y37" s="10"/>
    </row>
    <row r="38" spans="1:132" s="11" customFormat="1" x14ac:dyDescent="0.3">
      <c r="A38" s="29" t="s">
        <v>40</v>
      </c>
      <c r="B38" s="29" t="s">
        <v>274</v>
      </c>
      <c r="C38" s="29" t="s">
        <v>220</v>
      </c>
      <c r="D38" s="29" t="s">
        <v>220</v>
      </c>
      <c r="E38" s="29" t="s">
        <v>275</v>
      </c>
      <c r="F38" s="29" t="s">
        <v>271</v>
      </c>
      <c r="G38" s="32"/>
      <c r="H38" s="32"/>
      <c r="I38" s="32"/>
      <c r="J38" s="32"/>
      <c r="K38" s="32"/>
      <c r="L38" s="33">
        <v>25</v>
      </c>
      <c r="M38" s="33"/>
      <c r="N38" s="33"/>
      <c r="O38" s="33"/>
      <c r="P38" s="33"/>
      <c r="Q38" s="31"/>
      <c r="R38" s="31"/>
      <c r="S38" s="31"/>
      <c r="T38" s="31"/>
      <c r="U38" s="31"/>
      <c r="V38" s="92"/>
      <c r="W38" s="83">
        <f>SUM(Table1[[#This Row],[2022-23]:[2036-37]])</f>
        <v>25</v>
      </c>
      <c r="X38" s="84">
        <f>SUM(Table1[[#This Row],[2021-22]:[2035-36]])</f>
        <v>25</v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</row>
    <row r="39" spans="1:132" x14ac:dyDescent="0.3">
      <c r="A39" s="29" t="s">
        <v>40</v>
      </c>
      <c r="B39" s="29" t="s">
        <v>348</v>
      </c>
      <c r="C39" s="29" t="s">
        <v>145</v>
      </c>
      <c r="D39" s="29" t="s">
        <v>145</v>
      </c>
      <c r="E39" s="29" t="s">
        <v>54</v>
      </c>
      <c r="F39" s="29" t="s">
        <v>39</v>
      </c>
      <c r="G39" s="32"/>
      <c r="H39" s="32"/>
      <c r="I39" s="32"/>
      <c r="J39" s="32"/>
      <c r="K39" s="32">
        <v>46</v>
      </c>
      <c r="L39" s="33"/>
      <c r="M39" s="33"/>
      <c r="N39" s="33"/>
      <c r="O39" s="33"/>
      <c r="P39" s="33"/>
      <c r="Q39" s="31"/>
      <c r="R39" s="31"/>
      <c r="S39" s="31"/>
      <c r="T39" s="31"/>
      <c r="U39" s="31"/>
      <c r="V39" s="92"/>
      <c r="W39" s="83">
        <f>SUM(Table1[[#This Row],[2022-23]:[2036-37]])</f>
        <v>46</v>
      </c>
      <c r="X39" s="84">
        <f>SUM(Table1[[#This Row],[2021-22]:[2035-36]])</f>
        <v>46</v>
      </c>
      <c r="Y39" s="10"/>
    </row>
    <row r="40" spans="1:132" x14ac:dyDescent="0.3">
      <c r="A40" s="29" t="s">
        <v>29</v>
      </c>
      <c r="B40" s="29" t="s">
        <v>109</v>
      </c>
      <c r="C40" s="29" t="s">
        <v>53</v>
      </c>
      <c r="D40" s="29" t="s">
        <v>37</v>
      </c>
      <c r="E40" s="29" t="s">
        <v>371</v>
      </c>
      <c r="F40" s="29" t="s">
        <v>68</v>
      </c>
      <c r="G40" s="32"/>
      <c r="H40" s="32"/>
      <c r="I40" s="32"/>
      <c r="J40" s="32">
        <v>190</v>
      </c>
      <c r="K40" s="32">
        <v>295</v>
      </c>
      <c r="L40" s="33"/>
      <c r="M40" s="33"/>
      <c r="N40" s="33"/>
      <c r="O40" s="33"/>
      <c r="P40" s="33"/>
      <c r="Q40" s="31"/>
      <c r="R40" s="31"/>
      <c r="S40" s="31"/>
      <c r="T40" s="31"/>
      <c r="U40" s="31"/>
      <c r="V40" s="92"/>
      <c r="W40" s="83">
        <f>SUM(Table1[[#This Row],[2022-23]:[2036-37]])</f>
        <v>485</v>
      </c>
      <c r="X40" s="84">
        <f>SUM(Table1[[#This Row],[2021-22]:[2035-36]])</f>
        <v>485</v>
      </c>
      <c r="Y40" s="10"/>
    </row>
    <row r="41" spans="1:132" x14ac:dyDescent="0.3">
      <c r="A41" s="29" t="s">
        <v>169</v>
      </c>
      <c r="B41" s="29" t="s">
        <v>110</v>
      </c>
      <c r="C41" s="29" t="s">
        <v>66</v>
      </c>
      <c r="D41" s="29" t="s">
        <v>37</v>
      </c>
      <c r="E41" s="29" t="s">
        <v>111</v>
      </c>
      <c r="F41" s="29" t="s">
        <v>68</v>
      </c>
      <c r="G41" s="32">
        <v>383</v>
      </c>
      <c r="H41" s="48"/>
      <c r="I41" s="48"/>
      <c r="J41" s="48"/>
      <c r="K41" s="48"/>
      <c r="L41" s="49"/>
      <c r="M41" s="49"/>
      <c r="N41" s="49"/>
      <c r="O41" s="49"/>
      <c r="P41" s="49"/>
      <c r="Q41" s="50"/>
      <c r="R41" s="50"/>
      <c r="S41" s="50"/>
      <c r="T41" s="50"/>
      <c r="U41" s="50"/>
      <c r="V41" s="97"/>
      <c r="W41" s="83">
        <f>SUM(Table1[[#This Row],[2022-23]:[2036-37]])</f>
        <v>0</v>
      </c>
      <c r="X41" s="84">
        <f>SUM(Table1[[#This Row],[2021-22]:[2035-36]])</f>
        <v>383</v>
      </c>
      <c r="Y41" s="10"/>
    </row>
    <row r="42" spans="1:132" x14ac:dyDescent="0.3">
      <c r="A42" s="29" t="s">
        <v>22</v>
      </c>
      <c r="B42" s="29" t="s">
        <v>112</v>
      </c>
      <c r="C42" s="29" t="s">
        <v>36</v>
      </c>
      <c r="D42" s="29" t="s">
        <v>113</v>
      </c>
      <c r="E42" s="29" t="s">
        <v>114</v>
      </c>
      <c r="F42" s="29" t="s">
        <v>39</v>
      </c>
      <c r="G42" s="32"/>
      <c r="H42" s="32"/>
      <c r="I42" s="32"/>
      <c r="J42" s="32"/>
      <c r="K42" s="32">
        <v>37</v>
      </c>
      <c r="L42" s="33"/>
      <c r="M42" s="33"/>
      <c r="N42" s="33"/>
      <c r="O42" s="33"/>
      <c r="P42" s="33"/>
      <c r="Q42" s="31"/>
      <c r="R42" s="31"/>
      <c r="S42" s="31"/>
      <c r="T42" s="31"/>
      <c r="U42" s="31"/>
      <c r="V42" s="92"/>
      <c r="W42" s="83">
        <f>SUM(Table1[[#This Row],[2022-23]:[2036-37]])</f>
        <v>37</v>
      </c>
      <c r="X42" s="84">
        <f>SUM(Table1[[#This Row],[2021-22]:[2035-36]])</f>
        <v>37</v>
      </c>
      <c r="Y42" s="10"/>
    </row>
    <row r="43" spans="1:132" x14ac:dyDescent="0.3">
      <c r="A43" s="29" t="s">
        <v>115</v>
      </c>
      <c r="B43" s="29" t="s">
        <v>116</v>
      </c>
      <c r="C43" s="29" t="s">
        <v>36</v>
      </c>
      <c r="D43" s="29" t="s">
        <v>113</v>
      </c>
      <c r="E43" s="29" t="s">
        <v>117</v>
      </c>
      <c r="F43" s="29" t="s">
        <v>39</v>
      </c>
      <c r="G43" s="32"/>
      <c r="H43" s="32"/>
      <c r="I43" s="32"/>
      <c r="J43" s="32">
        <v>53</v>
      </c>
      <c r="K43" s="32"/>
      <c r="L43" s="33"/>
      <c r="M43" s="33"/>
      <c r="N43" s="33"/>
      <c r="O43" s="33"/>
      <c r="P43" s="33"/>
      <c r="Q43" s="31"/>
      <c r="R43" s="31"/>
      <c r="S43" s="31"/>
      <c r="T43" s="31"/>
      <c r="U43" s="31"/>
      <c r="V43" s="92"/>
      <c r="W43" s="83">
        <f>SUM(Table1[[#This Row],[2022-23]:[2036-37]])</f>
        <v>53</v>
      </c>
      <c r="X43" s="84">
        <f>SUM(Table1[[#This Row],[2021-22]:[2035-36]])</f>
        <v>53</v>
      </c>
      <c r="Y43" s="10"/>
    </row>
    <row r="44" spans="1:132" x14ac:dyDescent="0.3">
      <c r="A44" s="29" t="s">
        <v>22</v>
      </c>
      <c r="B44" s="29" t="s">
        <v>118</v>
      </c>
      <c r="C44" s="29" t="s">
        <v>36</v>
      </c>
      <c r="D44" s="29" t="s">
        <v>113</v>
      </c>
      <c r="E44" s="29" t="s">
        <v>119</v>
      </c>
      <c r="F44" s="29" t="s">
        <v>34</v>
      </c>
      <c r="G44" s="32"/>
      <c r="H44" s="32"/>
      <c r="I44" s="32"/>
      <c r="J44" s="32">
        <v>63</v>
      </c>
      <c r="K44" s="32"/>
      <c r="L44" s="33"/>
      <c r="M44" s="33"/>
      <c r="N44" s="33"/>
      <c r="O44" s="33"/>
      <c r="P44" s="33"/>
      <c r="Q44" s="31"/>
      <c r="R44" s="31"/>
      <c r="S44" s="31"/>
      <c r="T44" s="31"/>
      <c r="U44" s="31"/>
      <c r="V44" s="92"/>
      <c r="W44" s="83">
        <f>SUM(Table1[[#This Row],[2022-23]:[2036-37]])</f>
        <v>63</v>
      </c>
      <c r="X44" s="84">
        <f>SUM(Table1[[#This Row],[2021-22]:[2035-36]])</f>
        <v>63</v>
      </c>
      <c r="Y44" s="10"/>
    </row>
    <row r="45" spans="1:132" x14ac:dyDescent="0.3">
      <c r="A45" s="29" t="s">
        <v>40</v>
      </c>
      <c r="B45" s="29" t="s">
        <v>82</v>
      </c>
      <c r="C45" s="29" t="s">
        <v>83</v>
      </c>
      <c r="D45" s="29" t="s">
        <v>77</v>
      </c>
      <c r="E45" s="29" t="s">
        <v>84</v>
      </c>
      <c r="F45" s="29" t="s">
        <v>85</v>
      </c>
      <c r="G45" s="32"/>
      <c r="H45" s="32"/>
      <c r="I45" s="32"/>
      <c r="J45" s="32"/>
      <c r="K45" s="32"/>
      <c r="L45" s="33"/>
      <c r="M45" s="33"/>
      <c r="N45" s="33">
        <v>43</v>
      </c>
      <c r="O45" s="33"/>
      <c r="P45" s="33"/>
      <c r="Q45" s="31"/>
      <c r="R45" s="31"/>
      <c r="S45" s="31"/>
      <c r="T45" s="31"/>
      <c r="U45" s="31"/>
      <c r="V45" s="92"/>
      <c r="W45" s="83">
        <f>SUM(Table1[[#This Row],[2022-23]:[2036-37]])</f>
        <v>43</v>
      </c>
      <c r="X45" s="84">
        <f>SUM(Table1[[#This Row],[2021-22]:[2035-36]])</f>
        <v>43</v>
      </c>
      <c r="Y45" s="10"/>
    </row>
    <row r="46" spans="1:132" x14ac:dyDescent="0.3">
      <c r="A46" s="29" t="s">
        <v>40</v>
      </c>
      <c r="B46" s="29" t="s">
        <v>122</v>
      </c>
      <c r="C46" s="29" t="s">
        <v>121</v>
      </c>
      <c r="D46" s="29" t="s">
        <v>121</v>
      </c>
      <c r="E46" s="29" t="s">
        <v>84</v>
      </c>
      <c r="F46" s="29" t="s">
        <v>125</v>
      </c>
      <c r="G46" s="32"/>
      <c r="H46" s="32"/>
      <c r="I46" s="32"/>
      <c r="J46" s="32"/>
      <c r="K46" s="32"/>
      <c r="L46" s="33"/>
      <c r="M46" s="33">
        <v>9</v>
      </c>
      <c r="N46" s="33"/>
      <c r="O46" s="33"/>
      <c r="P46" s="33"/>
      <c r="Q46" s="31"/>
      <c r="R46" s="31"/>
      <c r="S46" s="31"/>
      <c r="T46" s="31"/>
      <c r="U46" s="31"/>
      <c r="V46" s="92"/>
      <c r="W46" s="83">
        <f>SUM(Table1[[#This Row],[2022-23]:[2036-37]])</f>
        <v>9</v>
      </c>
      <c r="X46" s="84">
        <f>SUM(Table1[[#This Row],[2021-22]:[2035-36]])</f>
        <v>9</v>
      </c>
      <c r="Y46" s="10"/>
    </row>
    <row r="47" spans="1:132" x14ac:dyDescent="0.3">
      <c r="A47" s="29" t="s">
        <v>40</v>
      </c>
      <c r="B47" s="29" t="s">
        <v>202</v>
      </c>
      <c r="C47" s="29" t="s">
        <v>203</v>
      </c>
      <c r="D47" s="29" t="s">
        <v>203</v>
      </c>
      <c r="E47" s="29" t="s">
        <v>204</v>
      </c>
      <c r="F47" s="29" t="s">
        <v>205</v>
      </c>
      <c r="G47" s="32"/>
      <c r="H47" s="32"/>
      <c r="I47" s="32"/>
      <c r="J47" s="32"/>
      <c r="K47" s="32"/>
      <c r="L47" s="33"/>
      <c r="M47" s="33">
        <v>42</v>
      </c>
      <c r="N47" s="33"/>
      <c r="O47" s="33"/>
      <c r="P47" s="33"/>
      <c r="Q47" s="31"/>
      <c r="R47" s="31"/>
      <c r="S47" s="31"/>
      <c r="T47" s="31"/>
      <c r="U47" s="31"/>
      <c r="V47" s="92"/>
      <c r="W47" s="83">
        <f>SUM(Table1[[#This Row],[2022-23]:[2036-37]])</f>
        <v>42</v>
      </c>
      <c r="X47" s="84">
        <f>SUM(Table1[[#This Row],[2021-22]:[2035-36]])</f>
        <v>42</v>
      </c>
      <c r="Y47" s="10"/>
    </row>
    <row r="48" spans="1:132" s="11" customFormat="1" x14ac:dyDescent="0.3">
      <c r="A48" s="29" t="s">
        <v>40</v>
      </c>
      <c r="B48" s="29" t="s">
        <v>278</v>
      </c>
      <c r="C48" s="29" t="s">
        <v>248</v>
      </c>
      <c r="D48" s="29" t="s">
        <v>248</v>
      </c>
      <c r="E48" s="29" t="s">
        <v>84</v>
      </c>
      <c r="F48" s="29" t="s">
        <v>34</v>
      </c>
      <c r="G48" s="32"/>
      <c r="H48" s="32"/>
      <c r="I48" s="32"/>
      <c r="J48" s="32"/>
      <c r="K48" s="32"/>
      <c r="L48" s="33"/>
      <c r="M48" s="33"/>
      <c r="N48" s="33">
        <v>12</v>
      </c>
      <c r="O48" s="33"/>
      <c r="P48" s="33"/>
      <c r="Q48" s="31"/>
      <c r="R48" s="31"/>
      <c r="S48" s="31"/>
      <c r="T48" s="31"/>
      <c r="U48" s="31"/>
      <c r="V48" s="92"/>
      <c r="W48" s="83">
        <f>SUM(Table1[[#This Row],[2022-23]:[2036-37]])</f>
        <v>12</v>
      </c>
      <c r="X48" s="84">
        <f>SUM(Table1[[#This Row],[2021-22]:[2035-36]])</f>
        <v>12</v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</row>
    <row r="49" spans="1:25" x14ac:dyDescent="0.3">
      <c r="A49" s="29" t="s">
        <v>69</v>
      </c>
      <c r="B49" s="29" t="s">
        <v>128</v>
      </c>
      <c r="C49" s="29" t="s">
        <v>36</v>
      </c>
      <c r="D49" s="29" t="s">
        <v>37</v>
      </c>
      <c r="E49" s="29" t="s">
        <v>71</v>
      </c>
      <c r="F49" s="29" t="s">
        <v>68</v>
      </c>
      <c r="G49" s="32"/>
      <c r="H49" s="32"/>
      <c r="I49" s="32"/>
      <c r="J49" s="32"/>
      <c r="K49" s="32"/>
      <c r="L49" s="33"/>
      <c r="M49" s="33"/>
      <c r="N49" s="33"/>
      <c r="O49" s="33">
        <v>90</v>
      </c>
      <c r="P49" s="33">
        <v>100</v>
      </c>
      <c r="Q49" s="31"/>
      <c r="R49" s="31"/>
      <c r="S49" s="31"/>
      <c r="T49" s="31"/>
      <c r="U49" s="31"/>
      <c r="V49" s="92"/>
      <c r="W49" s="83">
        <f>SUM(Table1[[#This Row],[2022-23]:[2036-37]])</f>
        <v>190</v>
      </c>
      <c r="X49" s="84">
        <f>SUM(Table1[[#This Row],[2021-22]:[2035-36]])</f>
        <v>190</v>
      </c>
      <c r="Y49" s="10"/>
    </row>
    <row r="50" spans="1:25" x14ac:dyDescent="0.3">
      <c r="A50" s="29" t="s">
        <v>40</v>
      </c>
      <c r="B50" s="29" t="s">
        <v>247</v>
      </c>
      <c r="C50" s="29" t="s">
        <v>248</v>
      </c>
      <c r="D50" s="29" t="s">
        <v>248</v>
      </c>
      <c r="E50" s="29" t="s">
        <v>84</v>
      </c>
      <c r="F50" s="29" t="s">
        <v>232</v>
      </c>
      <c r="G50" s="32"/>
      <c r="H50" s="32"/>
      <c r="I50" s="32"/>
      <c r="J50" s="32"/>
      <c r="K50" s="32"/>
      <c r="L50" s="33"/>
      <c r="M50" s="33"/>
      <c r="N50" s="33"/>
      <c r="O50" s="33"/>
      <c r="P50" s="33"/>
      <c r="Q50" s="31"/>
      <c r="R50" s="31">
        <v>43</v>
      </c>
      <c r="S50" s="31"/>
      <c r="T50" s="31"/>
      <c r="U50" s="31"/>
      <c r="V50" s="92"/>
      <c r="W50" s="83">
        <f>SUM(Table1[[#This Row],[2022-23]:[2036-37]])</f>
        <v>43</v>
      </c>
      <c r="X50" s="84">
        <f>SUM(Table1[[#This Row],[2021-22]:[2035-36]])</f>
        <v>43</v>
      </c>
      <c r="Y50" s="10"/>
    </row>
    <row r="51" spans="1:25" x14ac:dyDescent="0.3">
      <c r="A51" s="29" t="s">
        <v>22</v>
      </c>
      <c r="B51" s="29" t="s">
        <v>130</v>
      </c>
      <c r="C51" s="29" t="s">
        <v>121</v>
      </c>
      <c r="D51" s="29" t="s">
        <v>121</v>
      </c>
      <c r="E51" s="29" t="s">
        <v>131</v>
      </c>
      <c r="F51" s="29" t="s">
        <v>125</v>
      </c>
      <c r="G51" s="32"/>
      <c r="H51" s="32"/>
      <c r="I51" s="32"/>
      <c r="J51" s="32"/>
      <c r="K51" s="32">
        <v>60</v>
      </c>
      <c r="L51" s="33"/>
      <c r="M51" s="33"/>
      <c r="N51" s="33"/>
      <c r="O51" s="33"/>
      <c r="P51" s="33"/>
      <c r="Q51" s="31"/>
      <c r="R51" s="31"/>
      <c r="S51" s="31"/>
      <c r="T51" s="31"/>
      <c r="U51" s="31"/>
      <c r="V51" s="92"/>
      <c r="W51" s="83">
        <f>SUM(Table1[[#This Row],[2022-23]:[2036-37]])</f>
        <v>60</v>
      </c>
      <c r="X51" s="84">
        <f>SUM(Table1[[#This Row],[2021-22]:[2035-36]])</f>
        <v>60</v>
      </c>
      <c r="Y51" s="10"/>
    </row>
    <row r="52" spans="1:25" x14ac:dyDescent="0.3">
      <c r="A52" s="29" t="s">
        <v>40</v>
      </c>
      <c r="B52" s="29" t="s">
        <v>276</v>
      </c>
      <c r="C52" s="29" t="s">
        <v>220</v>
      </c>
      <c r="D52" s="29" t="s">
        <v>220</v>
      </c>
      <c r="E52" s="29" t="s">
        <v>54</v>
      </c>
      <c r="F52" s="29" t="s">
        <v>271</v>
      </c>
      <c r="G52" s="32"/>
      <c r="H52" s="32"/>
      <c r="I52" s="32"/>
      <c r="J52" s="32"/>
      <c r="K52" s="32"/>
      <c r="L52" s="33"/>
      <c r="M52" s="33"/>
      <c r="N52" s="33"/>
      <c r="O52" s="33"/>
      <c r="P52" s="33"/>
      <c r="Q52" s="31">
        <v>70</v>
      </c>
      <c r="R52" s="31">
        <v>65</v>
      </c>
      <c r="S52" s="31"/>
      <c r="T52" s="31"/>
      <c r="U52" s="31"/>
      <c r="V52" s="92"/>
      <c r="W52" s="83">
        <f>SUM(Table1[[#This Row],[2022-23]:[2036-37]])</f>
        <v>135</v>
      </c>
      <c r="X52" s="84">
        <f>SUM(Table1[[#This Row],[2021-22]:[2035-36]])</f>
        <v>135</v>
      </c>
      <c r="Y52" s="10"/>
    </row>
    <row r="53" spans="1:25" x14ac:dyDescent="0.3">
      <c r="A53" s="29" t="s">
        <v>40</v>
      </c>
      <c r="B53" s="29" t="s">
        <v>283</v>
      </c>
      <c r="C53" s="29" t="s">
        <v>220</v>
      </c>
      <c r="D53" s="29" t="s">
        <v>220</v>
      </c>
      <c r="E53" s="29" t="s">
        <v>54</v>
      </c>
      <c r="F53" s="29" t="s">
        <v>271</v>
      </c>
      <c r="G53" s="32"/>
      <c r="H53" s="32"/>
      <c r="I53" s="32"/>
      <c r="J53" s="32"/>
      <c r="K53" s="32"/>
      <c r="L53" s="33">
        <v>9</v>
      </c>
      <c r="M53" s="33"/>
      <c r="N53" s="33"/>
      <c r="O53" s="33"/>
      <c r="P53" s="33"/>
      <c r="Q53" s="31"/>
      <c r="R53" s="31"/>
      <c r="S53" s="31"/>
      <c r="T53" s="31"/>
      <c r="U53" s="31"/>
      <c r="V53" s="92"/>
      <c r="W53" s="83">
        <f>SUM(Table1[[#This Row],[2022-23]:[2036-37]])</f>
        <v>9</v>
      </c>
      <c r="X53" s="84">
        <f>SUM(Table1[[#This Row],[2021-22]:[2035-36]])</f>
        <v>9</v>
      </c>
      <c r="Y53" s="10"/>
    </row>
    <row r="54" spans="1:25" x14ac:dyDescent="0.3">
      <c r="A54" s="29" t="s">
        <v>40</v>
      </c>
      <c r="B54" s="29" t="s">
        <v>246</v>
      </c>
      <c r="C54" s="29" t="s">
        <v>235</v>
      </c>
      <c r="D54" s="29" t="s">
        <v>241</v>
      </c>
      <c r="E54" s="29" t="s">
        <v>228</v>
      </c>
      <c r="F54" s="29" t="s">
        <v>226</v>
      </c>
      <c r="G54" s="32"/>
      <c r="H54" s="32"/>
      <c r="I54" s="32"/>
      <c r="J54" s="32"/>
      <c r="K54" s="32"/>
      <c r="L54" s="33"/>
      <c r="M54" s="33"/>
      <c r="N54" s="33"/>
      <c r="O54" s="33">
        <v>40</v>
      </c>
      <c r="P54" s="33">
        <v>40</v>
      </c>
      <c r="Q54" s="31"/>
      <c r="R54" s="31"/>
      <c r="S54" s="31"/>
      <c r="T54" s="31"/>
      <c r="U54" s="31"/>
      <c r="V54" s="92"/>
      <c r="W54" s="83">
        <f>SUM(Table1[[#This Row],[2022-23]:[2036-37]])</f>
        <v>80</v>
      </c>
      <c r="X54" s="84">
        <f>SUM(Table1[[#This Row],[2021-22]:[2035-36]])</f>
        <v>80</v>
      </c>
      <c r="Y54" s="10"/>
    </row>
    <row r="55" spans="1:25" x14ac:dyDescent="0.3">
      <c r="A55" s="29" t="s">
        <v>40</v>
      </c>
      <c r="B55" s="29" t="s">
        <v>52</v>
      </c>
      <c r="C55" s="29" t="s">
        <v>53</v>
      </c>
      <c r="D55" s="29" t="s">
        <v>53</v>
      </c>
      <c r="E55" s="29" t="s">
        <v>54</v>
      </c>
      <c r="F55" s="29" t="s">
        <v>39</v>
      </c>
      <c r="G55" s="32"/>
      <c r="H55" s="32"/>
      <c r="I55" s="32"/>
      <c r="J55" s="32"/>
      <c r="K55" s="32"/>
      <c r="L55" s="33"/>
      <c r="M55" s="33"/>
      <c r="N55" s="33">
        <v>129</v>
      </c>
      <c r="O55" s="33"/>
      <c r="P55" s="33"/>
      <c r="Q55" s="31"/>
      <c r="R55" s="31"/>
      <c r="S55" s="31"/>
      <c r="T55" s="31"/>
      <c r="U55" s="31"/>
      <c r="V55" s="92"/>
      <c r="W55" s="83">
        <f>SUM(Table1[[#This Row],[2022-23]:[2036-37]])</f>
        <v>129</v>
      </c>
      <c r="X55" s="84">
        <f>SUM(Table1[[#This Row],[2021-22]:[2035-36]])</f>
        <v>129</v>
      </c>
      <c r="Y55" s="10"/>
    </row>
    <row r="56" spans="1:25" x14ac:dyDescent="0.3">
      <c r="A56" s="29" t="s">
        <v>29</v>
      </c>
      <c r="B56" s="29" t="s">
        <v>136</v>
      </c>
      <c r="C56" s="29" t="s">
        <v>121</v>
      </c>
      <c r="D56" s="29" t="s">
        <v>121</v>
      </c>
      <c r="E56" s="29" t="s">
        <v>137</v>
      </c>
      <c r="F56" s="29" t="s">
        <v>90</v>
      </c>
      <c r="G56" s="32"/>
      <c r="H56" s="32"/>
      <c r="I56" s="32">
        <v>47</v>
      </c>
      <c r="J56" s="32">
        <v>142</v>
      </c>
      <c r="K56" s="32"/>
      <c r="L56" s="33"/>
      <c r="M56" s="33"/>
      <c r="N56" s="33"/>
      <c r="O56" s="33"/>
      <c r="P56" s="33"/>
      <c r="Q56" s="31"/>
      <c r="R56" s="31"/>
      <c r="S56" s="31"/>
      <c r="T56" s="31"/>
      <c r="U56" s="31"/>
      <c r="V56" s="92"/>
      <c r="W56" s="83">
        <f>SUM(Table1[[#This Row],[2022-23]:[2036-37]])</f>
        <v>189</v>
      </c>
      <c r="X56" s="84">
        <f>SUM(Table1[[#This Row],[2021-22]:[2035-36]])</f>
        <v>189</v>
      </c>
      <c r="Y56" s="10"/>
    </row>
    <row r="57" spans="1:25" x14ac:dyDescent="0.3">
      <c r="A57" s="29" t="s">
        <v>29</v>
      </c>
      <c r="B57" s="29" t="s">
        <v>138</v>
      </c>
      <c r="C57" s="29" t="s">
        <v>108</v>
      </c>
      <c r="D57" s="29" t="s">
        <v>108</v>
      </c>
      <c r="E57" s="29" t="s">
        <v>139</v>
      </c>
      <c r="F57" s="29" t="s">
        <v>140</v>
      </c>
      <c r="G57" s="32"/>
      <c r="H57" s="32">
        <v>85</v>
      </c>
      <c r="I57" s="32">
        <v>100</v>
      </c>
      <c r="J57" s="32">
        <v>105</v>
      </c>
      <c r="K57" s="32"/>
      <c r="L57" s="33"/>
      <c r="M57" s="33"/>
      <c r="N57" s="33"/>
      <c r="O57" s="33"/>
      <c r="P57" s="33"/>
      <c r="Q57" s="31"/>
      <c r="R57" s="31"/>
      <c r="S57" s="31"/>
      <c r="T57" s="31"/>
      <c r="U57" s="31"/>
      <c r="V57" s="92"/>
      <c r="W57" s="83">
        <f>SUM(Table1[[#This Row],[2022-23]:[2036-37]])</f>
        <v>290</v>
      </c>
      <c r="X57" s="84">
        <f>SUM(Table1[[#This Row],[2021-22]:[2035-36]])</f>
        <v>290</v>
      </c>
      <c r="Y57" s="10"/>
    </row>
    <row r="58" spans="1:25" x14ac:dyDescent="0.3">
      <c r="A58" s="29" t="s">
        <v>22</v>
      </c>
      <c r="B58" s="29" t="s">
        <v>141</v>
      </c>
      <c r="C58" s="29" t="s">
        <v>108</v>
      </c>
      <c r="D58" s="29" t="s">
        <v>142</v>
      </c>
      <c r="E58" s="29" t="s">
        <v>143</v>
      </c>
      <c r="F58" s="29" t="s">
        <v>34</v>
      </c>
      <c r="G58" s="32"/>
      <c r="H58" s="48"/>
      <c r="I58" s="48"/>
      <c r="J58" s="32"/>
      <c r="K58" s="32">
        <v>12</v>
      </c>
      <c r="L58" s="88"/>
      <c r="M58" s="88"/>
      <c r="N58" s="88"/>
      <c r="O58" s="88"/>
      <c r="P58" s="88"/>
      <c r="Q58" s="89"/>
      <c r="R58" s="89"/>
      <c r="S58" s="89"/>
      <c r="T58" s="89"/>
      <c r="U58" s="89"/>
      <c r="V58" s="98"/>
      <c r="W58" s="83">
        <f>SUM(Table1[[#This Row],[2022-23]:[2036-37]])</f>
        <v>12</v>
      </c>
      <c r="X58" s="84">
        <f>SUM(Table1[[#This Row],[2021-22]:[2035-36]])</f>
        <v>12</v>
      </c>
      <c r="Y58" s="10"/>
    </row>
    <row r="59" spans="1:25" x14ac:dyDescent="0.3">
      <c r="A59" s="29" t="s">
        <v>22</v>
      </c>
      <c r="B59" s="29" t="s">
        <v>144</v>
      </c>
      <c r="C59" s="29" t="s">
        <v>104</v>
      </c>
      <c r="D59" s="29" t="s">
        <v>145</v>
      </c>
      <c r="E59" s="29" t="s">
        <v>146</v>
      </c>
      <c r="F59" s="29" t="s">
        <v>147</v>
      </c>
      <c r="G59" s="32"/>
      <c r="H59" s="32"/>
      <c r="I59" s="32"/>
      <c r="J59" s="32"/>
      <c r="K59" s="32"/>
      <c r="L59" s="33"/>
      <c r="M59" s="33"/>
      <c r="N59" s="33"/>
      <c r="O59" s="33"/>
      <c r="P59" s="33"/>
      <c r="Q59" s="31"/>
      <c r="R59" s="31">
        <v>200</v>
      </c>
      <c r="S59" s="31">
        <v>200</v>
      </c>
      <c r="T59" s="31">
        <v>200</v>
      </c>
      <c r="U59" s="31">
        <v>200</v>
      </c>
      <c r="V59" s="92"/>
      <c r="W59" s="83">
        <f>SUM(Table1[[#This Row],[2022-23]:[2036-37]])</f>
        <v>800</v>
      </c>
      <c r="X59" s="84">
        <f>SUM(Table1[[#This Row],[2021-22]:[2035-36]])</f>
        <v>800</v>
      </c>
      <c r="Y59" s="10"/>
    </row>
    <row r="60" spans="1:25" x14ac:dyDescent="0.3">
      <c r="A60" s="29" t="s">
        <v>29</v>
      </c>
      <c r="B60" s="29" t="s">
        <v>148</v>
      </c>
      <c r="C60" s="29" t="s">
        <v>104</v>
      </c>
      <c r="D60" s="29" t="s">
        <v>145</v>
      </c>
      <c r="E60" s="29" t="s">
        <v>149</v>
      </c>
      <c r="F60" s="29" t="s">
        <v>147</v>
      </c>
      <c r="G60" s="32"/>
      <c r="H60" s="32"/>
      <c r="I60" s="32"/>
      <c r="J60" s="32">
        <v>536</v>
      </c>
      <c r="K60" s="32">
        <v>560</v>
      </c>
      <c r="L60" s="33">
        <v>351</v>
      </c>
      <c r="M60" s="33">
        <v>667</v>
      </c>
      <c r="N60" s="33">
        <v>778</v>
      </c>
      <c r="O60" s="33">
        <v>568</v>
      </c>
      <c r="P60" s="33">
        <v>112</v>
      </c>
      <c r="Q60" s="31">
        <v>1023</v>
      </c>
      <c r="R60" s="31">
        <v>363</v>
      </c>
      <c r="S60" s="31">
        <v>109</v>
      </c>
      <c r="T60" s="31">
        <v>452</v>
      </c>
      <c r="U60" s="31">
        <v>324</v>
      </c>
      <c r="V60" s="92">
        <v>62</v>
      </c>
      <c r="W60" s="83">
        <f>SUM(Table1[[#This Row],[2022-23]:[2036-37]])</f>
        <v>5905</v>
      </c>
      <c r="X60" s="84">
        <f>SUM(Table1[[#This Row],[2021-22]:[2035-36]])</f>
        <v>5843</v>
      </c>
      <c r="Y60" s="10"/>
    </row>
    <row r="61" spans="1:25" x14ac:dyDescent="0.3">
      <c r="A61" s="29" t="s">
        <v>29</v>
      </c>
      <c r="B61" s="29" t="s">
        <v>150</v>
      </c>
      <c r="C61" s="29" t="s">
        <v>104</v>
      </c>
      <c r="D61" s="29" t="s">
        <v>145</v>
      </c>
      <c r="E61" s="29" t="s">
        <v>146</v>
      </c>
      <c r="F61" s="29" t="s">
        <v>147</v>
      </c>
      <c r="G61" s="32"/>
      <c r="H61" s="32"/>
      <c r="I61" s="32"/>
      <c r="J61" s="32">
        <v>240</v>
      </c>
      <c r="K61" s="32"/>
      <c r="L61" s="33"/>
      <c r="M61" s="33"/>
      <c r="N61" s="33"/>
      <c r="O61" s="33">
        <v>307</v>
      </c>
      <c r="P61" s="33">
        <v>240</v>
      </c>
      <c r="Q61" s="31"/>
      <c r="R61" s="31"/>
      <c r="S61" s="31"/>
      <c r="T61" s="31"/>
      <c r="U61" s="31"/>
      <c r="V61" s="92"/>
      <c r="W61" s="83">
        <f>SUM(Table1[[#This Row],[2022-23]:[2036-37]])</f>
        <v>787</v>
      </c>
      <c r="X61" s="84">
        <f>SUM(Table1[[#This Row],[2021-22]:[2035-36]])</f>
        <v>787</v>
      </c>
      <c r="Y61" s="10"/>
    </row>
    <row r="62" spans="1:25" x14ac:dyDescent="0.3">
      <c r="A62" s="29" t="s">
        <v>40</v>
      </c>
      <c r="B62" s="29" t="s">
        <v>41</v>
      </c>
      <c r="C62" s="29" t="s">
        <v>42</v>
      </c>
      <c r="D62" s="29" t="s">
        <v>42</v>
      </c>
      <c r="E62" s="29" t="s">
        <v>43</v>
      </c>
      <c r="F62" s="29" t="s">
        <v>44</v>
      </c>
      <c r="G62" s="32"/>
      <c r="H62" s="32"/>
      <c r="I62" s="32"/>
      <c r="J62" s="32"/>
      <c r="K62" s="32"/>
      <c r="L62" s="33"/>
      <c r="M62" s="33"/>
      <c r="N62" s="33"/>
      <c r="O62" s="33">
        <v>451</v>
      </c>
      <c r="P62" s="33">
        <v>451</v>
      </c>
      <c r="Q62" s="31">
        <v>451</v>
      </c>
      <c r="R62" s="31">
        <v>452</v>
      </c>
      <c r="S62" s="31">
        <v>452</v>
      </c>
      <c r="T62" s="31"/>
      <c r="U62" s="31"/>
      <c r="V62" s="92"/>
      <c r="W62" s="83">
        <f>SUM(Table1[[#This Row],[2022-23]:[2036-37]])</f>
        <v>2257</v>
      </c>
      <c r="X62" s="84">
        <f>SUM(Table1[[#This Row],[2021-22]:[2035-36]])</f>
        <v>2257</v>
      </c>
      <c r="Y62" s="10"/>
    </row>
    <row r="63" spans="1:25" x14ac:dyDescent="0.3">
      <c r="A63" s="29" t="s">
        <v>29</v>
      </c>
      <c r="B63" s="29" t="s">
        <v>153</v>
      </c>
      <c r="C63" s="29" t="s">
        <v>121</v>
      </c>
      <c r="D63" s="29" t="s">
        <v>121</v>
      </c>
      <c r="E63" s="29" t="s">
        <v>154</v>
      </c>
      <c r="F63" s="29" t="s">
        <v>90</v>
      </c>
      <c r="G63" s="32"/>
      <c r="H63" s="32"/>
      <c r="I63" s="32">
        <v>149</v>
      </c>
      <c r="J63" s="32"/>
      <c r="K63" s="32"/>
      <c r="L63" s="33"/>
      <c r="M63" s="33"/>
      <c r="N63" s="33"/>
      <c r="O63" s="33"/>
      <c r="P63" s="33"/>
      <c r="Q63" s="31"/>
      <c r="R63" s="31"/>
      <c r="S63" s="31"/>
      <c r="T63" s="31"/>
      <c r="U63" s="31"/>
      <c r="V63" s="92"/>
      <c r="W63" s="83">
        <f>SUM(Table1[[#This Row],[2022-23]:[2036-37]])</f>
        <v>149</v>
      </c>
      <c r="X63" s="84">
        <f>SUM(Table1[[#This Row],[2021-22]:[2035-36]])</f>
        <v>149</v>
      </c>
      <c r="Y63" s="10"/>
    </row>
    <row r="64" spans="1:25" x14ac:dyDescent="0.3">
      <c r="A64" s="29" t="s">
        <v>40</v>
      </c>
      <c r="B64" s="29" t="s">
        <v>49</v>
      </c>
      <c r="C64" s="29" t="s">
        <v>42</v>
      </c>
      <c r="D64" s="29" t="s">
        <v>42</v>
      </c>
      <c r="E64" s="29" t="s">
        <v>43</v>
      </c>
      <c r="F64" s="29" t="s">
        <v>44</v>
      </c>
      <c r="G64" s="32"/>
      <c r="H64" s="32"/>
      <c r="I64" s="32"/>
      <c r="J64" s="32"/>
      <c r="K64" s="32"/>
      <c r="L64" s="33"/>
      <c r="M64" s="33">
        <v>463</v>
      </c>
      <c r="N64" s="33">
        <v>463</v>
      </c>
      <c r="O64" s="33">
        <v>463</v>
      </c>
      <c r="P64" s="33">
        <v>462</v>
      </c>
      <c r="Q64" s="31">
        <v>465</v>
      </c>
      <c r="R64" s="31"/>
      <c r="S64" s="31"/>
      <c r="T64" s="40"/>
      <c r="U64" s="40"/>
      <c r="V64" s="95"/>
      <c r="W64" s="83">
        <f>SUM(Table1[[#This Row],[2022-23]:[2036-37]])</f>
        <v>2316</v>
      </c>
      <c r="X64" s="84">
        <f>SUM(Table1[[#This Row],[2021-22]:[2035-36]])</f>
        <v>2316</v>
      </c>
      <c r="Y64" s="10"/>
    </row>
    <row r="65" spans="1:25" x14ac:dyDescent="0.3">
      <c r="A65" s="29" t="s">
        <v>40</v>
      </c>
      <c r="B65" s="29" t="s">
        <v>129</v>
      </c>
      <c r="C65" s="29" t="s">
        <v>121</v>
      </c>
      <c r="D65" s="29" t="s">
        <v>121</v>
      </c>
      <c r="E65" s="29" t="s">
        <v>54</v>
      </c>
      <c r="F65" s="29" t="s">
        <v>125</v>
      </c>
      <c r="G65" s="32"/>
      <c r="H65" s="32"/>
      <c r="I65" s="32"/>
      <c r="J65" s="32"/>
      <c r="K65" s="32"/>
      <c r="L65" s="33"/>
      <c r="M65" s="33">
        <v>25</v>
      </c>
      <c r="N65" s="33"/>
      <c r="O65" s="33"/>
      <c r="P65" s="33"/>
      <c r="Q65" s="31"/>
      <c r="R65" s="31"/>
      <c r="S65" s="31"/>
      <c r="T65" s="30"/>
      <c r="U65" s="30"/>
      <c r="V65" s="96"/>
      <c r="W65" s="83">
        <f>SUM(Table1[[#This Row],[2022-23]:[2036-37]])</f>
        <v>25</v>
      </c>
      <c r="X65" s="84">
        <f>SUM(Table1[[#This Row],[2021-22]:[2035-36]])</f>
        <v>25</v>
      </c>
      <c r="Y65" s="10"/>
    </row>
    <row r="66" spans="1:25" x14ac:dyDescent="0.3">
      <c r="A66" s="29" t="s">
        <v>40</v>
      </c>
      <c r="B66" s="29" t="s">
        <v>268</v>
      </c>
      <c r="C66" s="29" t="s">
        <v>248</v>
      </c>
      <c r="D66" s="29" t="s">
        <v>248</v>
      </c>
      <c r="E66" s="29" t="s">
        <v>258</v>
      </c>
      <c r="F66" s="29" t="s">
        <v>232</v>
      </c>
      <c r="G66" s="32"/>
      <c r="H66" s="32"/>
      <c r="I66" s="32"/>
      <c r="J66" s="32"/>
      <c r="K66" s="32"/>
      <c r="L66" s="33"/>
      <c r="M66" s="33">
        <v>25</v>
      </c>
      <c r="N66" s="33"/>
      <c r="O66" s="33"/>
      <c r="P66" s="33"/>
      <c r="Q66" s="31"/>
      <c r="R66" s="31"/>
      <c r="S66" s="31"/>
      <c r="T66" s="31"/>
      <c r="U66" s="31"/>
      <c r="V66" s="92"/>
      <c r="W66" s="83">
        <f>SUM(Table1[[#This Row],[2022-23]:[2036-37]])</f>
        <v>25</v>
      </c>
      <c r="X66" s="84">
        <f>SUM(Table1[[#This Row],[2021-22]:[2035-36]])</f>
        <v>25</v>
      </c>
      <c r="Y66" s="10"/>
    </row>
    <row r="67" spans="1:25" x14ac:dyDescent="0.3">
      <c r="A67" s="29" t="s">
        <v>160</v>
      </c>
      <c r="B67" s="29" t="s">
        <v>161</v>
      </c>
      <c r="C67" s="29" t="s">
        <v>104</v>
      </c>
      <c r="D67" s="29" t="s">
        <v>105</v>
      </c>
      <c r="E67" s="29" t="s">
        <v>162</v>
      </c>
      <c r="F67" s="29" t="s">
        <v>106</v>
      </c>
      <c r="G67" s="32"/>
      <c r="H67" s="32"/>
      <c r="I67" s="32"/>
      <c r="J67" s="32"/>
      <c r="K67" s="32">
        <v>96</v>
      </c>
      <c r="L67" s="33"/>
      <c r="M67" s="33"/>
      <c r="N67" s="33"/>
      <c r="O67" s="33"/>
      <c r="P67" s="33"/>
      <c r="Q67" s="31"/>
      <c r="R67" s="31"/>
      <c r="S67" s="31"/>
      <c r="T67" s="31"/>
      <c r="U67" s="31"/>
      <c r="V67" s="92"/>
      <c r="W67" s="83">
        <f>SUM(Table1[[#This Row],[2022-23]:[2036-37]])</f>
        <v>96</v>
      </c>
      <c r="X67" s="84">
        <f>SUM(Table1[[#This Row],[2021-22]:[2035-36]])</f>
        <v>96</v>
      </c>
      <c r="Y67" s="10"/>
    </row>
    <row r="68" spans="1:25" x14ac:dyDescent="0.3">
      <c r="A68" s="29" t="s">
        <v>29</v>
      </c>
      <c r="B68" s="29" t="s">
        <v>163</v>
      </c>
      <c r="C68" s="29" t="s">
        <v>108</v>
      </c>
      <c r="D68" s="29" t="s">
        <v>108</v>
      </c>
      <c r="E68" s="29" t="s">
        <v>164</v>
      </c>
      <c r="F68" s="29" t="s">
        <v>140</v>
      </c>
      <c r="G68" s="32"/>
      <c r="H68" s="32"/>
      <c r="I68" s="32"/>
      <c r="J68" s="32">
        <v>50</v>
      </c>
      <c r="K68" s="32">
        <v>50</v>
      </c>
      <c r="L68" s="33">
        <v>36</v>
      </c>
      <c r="M68" s="33"/>
      <c r="N68" s="33"/>
      <c r="O68" s="33"/>
      <c r="P68" s="33"/>
      <c r="Q68" s="31"/>
      <c r="R68" s="31"/>
      <c r="S68" s="31"/>
      <c r="T68" s="31"/>
      <c r="U68" s="31"/>
      <c r="V68" s="92"/>
      <c r="W68" s="83">
        <f>SUM(Table1[[#This Row],[2022-23]:[2036-37]])</f>
        <v>136</v>
      </c>
      <c r="X68" s="84">
        <f>SUM(Table1[[#This Row],[2021-22]:[2035-36]])</f>
        <v>136</v>
      </c>
      <c r="Y68" s="10"/>
    </row>
    <row r="69" spans="1:25" x14ac:dyDescent="0.3">
      <c r="A69" s="29" t="s">
        <v>40</v>
      </c>
      <c r="B69" s="29" t="s">
        <v>132</v>
      </c>
      <c r="C69" s="29" t="s">
        <v>121</v>
      </c>
      <c r="D69" s="29" t="s">
        <v>121</v>
      </c>
      <c r="E69" s="29" t="s">
        <v>54</v>
      </c>
      <c r="F69" s="29" t="s">
        <v>127</v>
      </c>
      <c r="G69" s="32"/>
      <c r="H69" s="32"/>
      <c r="I69" s="32"/>
      <c r="J69" s="32"/>
      <c r="K69" s="32"/>
      <c r="L69" s="33"/>
      <c r="M69" s="33">
        <v>65</v>
      </c>
      <c r="N69" s="33"/>
      <c r="O69" s="33"/>
      <c r="P69" s="33"/>
      <c r="Q69" s="31"/>
      <c r="R69" s="31"/>
      <c r="S69" s="31"/>
      <c r="T69" s="31"/>
      <c r="U69" s="31"/>
      <c r="V69" s="92"/>
      <c r="W69" s="83">
        <f>SUM(Table1[[#This Row],[2022-23]:[2036-37]])</f>
        <v>65</v>
      </c>
      <c r="X69" s="84">
        <f>SUM(Table1[[#This Row],[2021-22]:[2035-36]])</f>
        <v>65</v>
      </c>
      <c r="Y69" s="10"/>
    </row>
    <row r="70" spans="1:25" x14ac:dyDescent="0.3">
      <c r="A70" s="29" t="s">
        <v>22</v>
      </c>
      <c r="B70" s="29" t="s">
        <v>165</v>
      </c>
      <c r="C70" s="29" t="s">
        <v>166</v>
      </c>
      <c r="D70" s="29" t="s">
        <v>166</v>
      </c>
      <c r="E70" s="29" t="s">
        <v>167</v>
      </c>
      <c r="F70" s="29" t="s">
        <v>34</v>
      </c>
      <c r="G70" s="32"/>
      <c r="H70" s="32"/>
      <c r="I70" s="32"/>
      <c r="J70" s="32"/>
      <c r="K70" s="32"/>
      <c r="L70" s="33">
        <v>22</v>
      </c>
      <c r="M70" s="33"/>
      <c r="N70" s="33"/>
      <c r="O70" s="33"/>
      <c r="P70" s="33"/>
      <c r="Q70" s="31"/>
      <c r="R70" s="31"/>
      <c r="S70" s="31"/>
      <c r="T70" s="31"/>
      <c r="U70" s="31"/>
      <c r="V70" s="92"/>
      <c r="W70" s="83">
        <f>SUM(Table1[[#This Row],[2022-23]:[2036-37]])</f>
        <v>22</v>
      </c>
      <c r="X70" s="84">
        <f>SUM(Table1[[#This Row],[2021-22]:[2035-36]])</f>
        <v>22</v>
      </c>
      <c r="Y70" s="10"/>
    </row>
    <row r="71" spans="1:25" x14ac:dyDescent="0.3">
      <c r="A71" s="29" t="s">
        <v>40</v>
      </c>
      <c r="B71" s="29" t="s">
        <v>206</v>
      </c>
      <c r="C71" s="29" t="s">
        <v>32</v>
      </c>
      <c r="D71" s="29" t="s">
        <v>32</v>
      </c>
      <c r="E71" s="29" t="s">
        <v>54</v>
      </c>
      <c r="F71" s="29" t="s">
        <v>205</v>
      </c>
      <c r="G71" s="32"/>
      <c r="H71" s="32"/>
      <c r="I71" s="32"/>
      <c r="J71" s="32"/>
      <c r="K71" s="32"/>
      <c r="L71" s="33"/>
      <c r="M71" s="33">
        <v>14</v>
      </c>
      <c r="N71" s="33">
        <v>135</v>
      </c>
      <c r="O71" s="33">
        <v>136</v>
      </c>
      <c r="P71" s="33">
        <v>135</v>
      </c>
      <c r="Q71" s="31">
        <v>136</v>
      </c>
      <c r="R71" s="31"/>
      <c r="S71" s="31"/>
      <c r="T71" s="31"/>
      <c r="U71" s="31"/>
      <c r="V71" s="92"/>
      <c r="W71" s="83">
        <f>SUM(Table1[[#This Row],[2022-23]:[2036-37]])</f>
        <v>556</v>
      </c>
      <c r="X71" s="84">
        <f>SUM(Table1[[#This Row],[2021-22]:[2035-36]])</f>
        <v>556</v>
      </c>
      <c r="Y71" s="10"/>
    </row>
    <row r="72" spans="1:25" x14ac:dyDescent="0.3">
      <c r="A72" s="29" t="s">
        <v>169</v>
      </c>
      <c r="B72" s="29" t="s">
        <v>170</v>
      </c>
      <c r="C72" s="29" t="s">
        <v>108</v>
      </c>
      <c r="D72" s="29" t="s">
        <v>108</v>
      </c>
      <c r="E72" s="29" t="s">
        <v>171</v>
      </c>
      <c r="F72" s="29" t="s">
        <v>140</v>
      </c>
      <c r="G72" s="32">
        <v>310</v>
      </c>
      <c r="H72" s="32"/>
      <c r="I72" s="32"/>
      <c r="J72" s="32"/>
      <c r="K72" s="32"/>
      <c r="L72" s="33"/>
      <c r="M72" s="33"/>
      <c r="N72" s="33"/>
      <c r="O72" s="33"/>
      <c r="P72" s="33"/>
      <c r="Q72" s="31"/>
      <c r="R72" s="31"/>
      <c r="S72" s="31"/>
      <c r="T72" s="31"/>
      <c r="U72" s="31"/>
      <c r="V72" s="92"/>
      <c r="W72" s="83">
        <f>SUM(Table1[[#This Row],[2022-23]:[2036-37]])</f>
        <v>0</v>
      </c>
      <c r="X72" s="84">
        <f>SUM(Table1[[#This Row],[2021-22]:[2035-36]])</f>
        <v>310</v>
      </c>
      <c r="Y72" s="10"/>
    </row>
    <row r="73" spans="1:25" x14ac:dyDescent="0.3">
      <c r="A73" s="29" t="s">
        <v>169</v>
      </c>
      <c r="B73" s="29" t="s">
        <v>353</v>
      </c>
      <c r="C73" s="29" t="s">
        <v>108</v>
      </c>
      <c r="D73" s="29" t="s">
        <v>108</v>
      </c>
      <c r="E73" s="29" t="s">
        <v>352</v>
      </c>
      <c r="F73" s="29" t="s">
        <v>140</v>
      </c>
      <c r="G73" s="32">
        <v>188</v>
      </c>
      <c r="H73" s="32"/>
      <c r="I73" s="32"/>
      <c r="J73" s="32"/>
      <c r="K73" s="32"/>
      <c r="L73" s="33"/>
      <c r="M73" s="33"/>
      <c r="N73" s="33"/>
      <c r="O73" s="33"/>
      <c r="P73" s="33"/>
      <c r="Q73" s="31"/>
      <c r="R73" s="31"/>
      <c r="S73" s="31"/>
      <c r="T73" s="31"/>
      <c r="U73" s="31"/>
      <c r="V73" s="92"/>
      <c r="W73" s="83">
        <f>SUM(Table1[[#This Row],[2022-23]:[2036-37]])</f>
        <v>0</v>
      </c>
      <c r="X73" s="84">
        <f>SUM(Table1[[#This Row],[2021-22]:[2035-36]])</f>
        <v>188</v>
      </c>
      <c r="Y73" s="10"/>
    </row>
    <row r="74" spans="1:25" x14ac:dyDescent="0.3">
      <c r="A74" s="29" t="s">
        <v>169</v>
      </c>
      <c r="B74" s="29" t="s">
        <v>354</v>
      </c>
      <c r="C74" s="29" t="s">
        <v>108</v>
      </c>
      <c r="D74" s="29" t="s">
        <v>108</v>
      </c>
      <c r="E74" s="29" t="s">
        <v>355</v>
      </c>
      <c r="F74" s="29" t="s">
        <v>140</v>
      </c>
      <c r="G74" s="32">
        <v>149</v>
      </c>
      <c r="H74" s="32"/>
      <c r="I74" s="32"/>
      <c r="J74" s="32"/>
      <c r="K74" s="32"/>
      <c r="L74" s="33"/>
      <c r="M74" s="33"/>
      <c r="N74" s="33"/>
      <c r="O74" s="33"/>
      <c r="P74" s="33"/>
      <c r="Q74" s="31"/>
      <c r="R74" s="31"/>
      <c r="S74" s="31"/>
      <c r="T74" s="30"/>
      <c r="U74" s="30"/>
      <c r="V74" s="96"/>
      <c r="W74" s="83">
        <f>SUM(Table1[[#This Row],[2022-23]:[2036-37]])</f>
        <v>0</v>
      </c>
      <c r="X74" s="84">
        <f>SUM(Table1[[#This Row],[2021-22]:[2035-36]])</f>
        <v>149</v>
      </c>
      <c r="Y74" s="10"/>
    </row>
    <row r="75" spans="1:25" x14ac:dyDescent="0.3">
      <c r="A75" s="29" t="s">
        <v>169</v>
      </c>
      <c r="B75" s="29" t="s">
        <v>356</v>
      </c>
      <c r="C75" s="29" t="s">
        <v>108</v>
      </c>
      <c r="D75" s="29" t="s">
        <v>108</v>
      </c>
      <c r="E75" s="29" t="s">
        <v>357</v>
      </c>
      <c r="F75" s="29" t="s">
        <v>140</v>
      </c>
      <c r="G75" s="32">
        <v>87</v>
      </c>
      <c r="H75" s="32"/>
      <c r="I75" s="32"/>
      <c r="J75" s="32"/>
      <c r="K75" s="32"/>
      <c r="L75" s="33"/>
      <c r="M75" s="33"/>
      <c r="N75" s="33"/>
      <c r="O75" s="33"/>
      <c r="P75" s="33"/>
      <c r="Q75" s="31"/>
      <c r="R75" s="31"/>
      <c r="S75" s="31"/>
      <c r="T75" s="30"/>
      <c r="U75" s="30"/>
      <c r="V75" s="96"/>
      <c r="W75" s="83">
        <f>SUM(Table1[[#This Row],[2022-23]:[2036-37]])</f>
        <v>0</v>
      </c>
      <c r="X75" s="84">
        <f>SUM(Table1[[#This Row],[2021-22]:[2035-36]])</f>
        <v>87</v>
      </c>
      <c r="Y75" s="10"/>
    </row>
    <row r="76" spans="1:25" x14ac:dyDescent="0.3">
      <c r="A76" s="29" t="s">
        <v>22</v>
      </c>
      <c r="B76" s="29" t="s">
        <v>172</v>
      </c>
      <c r="C76" s="29" t="s">
        <v>96</v>
      </c>
      <c r="D76" s="29" t="s">
        <v>108</v>
      </c>
      <c r="E76" s="29" t="s">
        <v>173</v>
      </c>
      <c r="F76" s="29" t="s">
        <v>140</v>
      </c>
      <c r="G76" s="32"/>
      <c r="H76" s="32"/>
      <c r="I76" s="32">
        <v>90</v>
      </c>
      <c r="J76" s="32">
        <v>80</v>
      </c>
      <c r="K76" s="32">
        <v>80</v>
      </c>
      <c r="L76" s="33">
        <v>80</v>
      </c>
      <c r="M76" s="33"/>
      <c r="N76" s="33"/>
      <c r="O76" s="33"/>
      <c r="P76" s="33"/>
      <c r="Q76" s="31"/>
      <c r="R76" s="31"/>
      <c r="S76" s="31"/>
      <c r="T76" s="31"/>
      <c r="U76" s="31"/>
      <c r="V76" s="92"/>
      <c r="W76" s="83">
        <f>SUM(Table1[[#This Row],[2022-23]:[2036-37]])</f>
        <v>330</v>
      </c>
      <c r="X76" s="84">
        <f>SUM(Table1[[#This Row],[2021-22]:[2035-36]])</f>
        <v>330</v>
      </c>
      <c r="Y76" s="10"/>
    </row>
    <row r="77" spans="1:25" x14ac:dyDescent="0.3">
      <c r="A77" s="29" t="s">
        <v>29</v>
      </c>
      <c r="B77" s="29" t="s">
        <v>174</v>
      </c>
      <c r="C77" s="29" t="s">
        <v>145</v>
      </c>
      <c r="D77" s="29" t="s">
        <v>31</v>
      </c>
      <c r="E77" s="29" t="s">
        <v>175</v>
      </c>
      <c r="F77" s="29" t="s">
        <v>34</v>
      </c>
      <c r="G77" s="32"/>
      <c r="H77" s="32">
        <v>22</v>
      </c>
      <c r="I77" s="32"/>
      <c r="J77" s="32"/>
      <c r="K77" s="32"/>
      <c r="L77" s="33"/>
      <c r="M77" s="33"/>
      <c r="N77" s="33"/>
      <c r="O77" s="33"/>
      <c r="P77" s="33"/>
      <c r="Q77" s="31"/>
      <c r="R77" s="31"/>
      <c r="S77" s="31"/>
      <c r="T77" s="31"/>
      <c r="U77" s="31"/>
      <c r="V77" s="92"/>
      <c r="W77" s="83">
        <f>SUM(Table1[[#This Row],[2022-23]:[2036-37]])</f>
        <v>22</v>
      </c>
      <c r="X77" s="84">
        <f>SUM(Table1[[#This Row],[2021-22]:[2035-36]])</f>
        <v>22</v>
      </c>
      <c r="Y77" s="10"/>
    </row>
    <row r="78" spans="1:25" x14ac:dyDescent="0.3">
      <c r="A78" s="29" t="s">
        <v>22</v>
      </c>
      <c r="B78" s="29" t="s">
        <v>176</v>
      </c>
      <c r="C78" s="29" t="s">
        <v>96</v>
      </c>
      <c r="D78" s="29" t="s">
        <v>108</v>
      </c>
      <c r="E78" s="29" t="s">
        <v>177</v>
      </c>
      <c r="F78" s="29" t="s">
        <v>140</v>
      </c>
      <c r="G78" s="32"/>
      <c r="H78" s="32"/>
      <c r="I78" s="32"/>
      <c r="J78" s="32">
        <v>30</v>
      </c>
      <c r="K78" s="32"/>
      <c r="L78" s="33"/>
      <c r="M78" s="33"/>
      <c r="N78" s="33"/>
      <c r="O78" s="33"/>
      <c r="P78" s="33"/>
      <c r="Q78" s="31"/>
      <c r="R78" s="31"/>
      <c r="S78" s="31"/>
      <c r="T78" s="31"/>
      <c r="U78" s="31"/>
      <c r="V78" s="92"/>
      <c r="W78" s="83">
        <f>SUM(Table1[[#This Row],[2022-23]:[2036-37]])</f>
        <v>30</v>
      </c>
      <c r="X78" s="84">
        <f>SUM(Table1[[#This Row],[2021-22]:[2035-36]])</f>
        <v>30</v>
      </c>
      <c r="Y78" s="10"/>
    </row>
    <row r="79" spans="1:25" x14ac:dyDescent="0.3">
      <c r="A79" s="29" t="s">
        <v>22</v>
      </c>
      <c r="B79" s="29" t="s">
        <v>178</v>
      </c>
      <c r="C79" s="29" t="s">
        <v>145</v>
      </c>
      <c r="D79" s="29" t="s">
        <v>31</v>
      </c>
      <c r="E79" s="29" t="s">
        <v>179</v>
      </c>
      <c r="F79" s="29" t="s">
        <v>34</v>
      </c>
      <c r="G79" s="32"/>
      <c r="H79" s="32"/>
      <c r="I79" s="32"/>
      <c r="J79" s="32">
        <v>111</v>
      </c>
      <c r="K79" s="32"/>
      <c r="L79" s="33"/>
      <c r="M79" s="33"/>
      <c r="N79" s="33"/>
      <c r="O79" s="33"/>
      <c r="P79" s="33"/>
      <c r="Q79" s="31"/>
      <c r="R79" s="31"/>
      <c r="S79" s="31"/>
      <c r="T79" s="31"/>
      <c r="U79" s="31"/>
      <c r="V79" s="92"/>
      <c r="W79" s="83">
        <f>SUM(Table1[[#This Row],[2022-23]:[2036-37]])</f>
        <v>111</v>
      </c>
      <c r="X79" s="84">
        <f>SUM(Table1[[#This Row],[2021-22]:[2035-36]])</f>
        <v>111</v>
      </c>
      <c r="Y79" s="10"/>
    </row>
    <row r="80" spans="1:25" x14ac:dyDescent="0.3">
      <c r="A80" s="29" t="s">
        <v>169</v>
      </c>
      <c r="B80" s="29" t="s">
        <v>180</v>
      </c>
      <c r="C80" s="29" t="s">
        <v>108</v>
      </c>
      <c r="D80" s="29" t="s">
        <v>108</v>
      </c>
      <c r="E80" s="29" t="s">
        <v>181</v>
      </c>
      <c r="F80" s="29" t="s">
        <v>140</v>
      </c>
      <c r="G80" s="32">
        <v>110</v>
      </c>
      <c r="H80" s="32"/>
      <c r="I80" s="32"/>
      <c r="J80" s="32"/>
      <c r="K80" s="32"/>
      <c r="L80" s="33"/>
      <c r="M80" s="33"/>
      <c r="N80" s="33"/>
      <c r="O80" s="33"/>
      <c r="P80" s="33"/>
      <c r="Q80" s="31"/>
      <c r="R80" s="31"/>
      <c r="S80" s="31"/>
      <c r="T80" s="31"/>
      <c r="U80" s="31"/>
      <c r="V80" s="92"/>
      <c r="W80" s="83">
        <f>SUM(Table1[[#This Row],[2022-23]:[2036-37]])</f>
        <v>0</v>
      </c>
      <c r="X80" s="84">
        <f>SUM(Table1[[#This Row],[2021-22]:[2035-36]])</f>
        <v>110</v>
      </c>
      <c r="Y80" s="10"/>
    </row>
    <row r="81" spans="1:132" x14ac:dyDescent="0.3">
      <c r="A81" s="29" t="s">
        <v>29</v>
      </c>
      <c r="B81" s="29" t="s">
        <v>182</v>
      </c>
      <c r="C81" s="29" t="s">
        <v>96</v>
      </c>
      <c r="D81" s="29" t="s">
        <v>108</v>
      </c>
      <c r="E81" s="29" t="s">
        <v>173</v>
      </c>
      <c r="F81" s="29" t="s">
        <v>140</v>
      </c>
      <c r="G81" s="32"/>
      <c r="H81" s="38">
        <v>155</v>
      </c>
      <c r="I81" s="38"/>
      <c r="J81" s="51"/>
      <c r="K81" s="51"/>
      <c r="L81" s="82"/>
      <c r="M81" s="39"/>
      <c r="N81" s="39"/>
      <c r="O81" s="39"/>
      <c r="P81" s="39"/>
      <c r="Q81" s="40"/>
      <c r="R81" s="40"/>
      <c r="S81" s="40"/>
      <c r="T81" s="40"/>
      <c r="U81" s="40"/>
      <c r="V81" s="95"/>
      <c r="W81" s="83">
        <f>SUM(Table1[[#This Row],[2022-23]:[2036-37]])</f>
        <v>155</v>
      </c>
      <c r="X81" s="84">
        <f>SUM(Table1[[#This Row],[2021-22]:[2035-36]])</f>
        <v>155</v>
      </c>
      <c r="Y81" s="10"/>
    </row>
    <row r="82" spans="1:132" x14ac:dyDescent="0.3">
      <c r="A82" s="29" t="s">
        <v>29</v>
      </c>
      <c r="B82" s="29" t="s">
        <v>183</v>
      </c>
      <c r="C82" s="29" t="s">
        <v>108</v>
      </c>
      <c r="D82" s="29" t="s">
        <v>108</v>
      </c>
      <c r="E82" s="29" t="s">
        <v>184</v>
      </c>
      <c r="F82" s="29" t="s">
        <v>34</v>
      </c>
      <c r="G82" s="32"/>
      <c r="H82" s="32">
        <v>23</v>
      </c>
      <c r="I82" s="32"/>
      <c r="J82" s="32"/>
      <c r="K82" s="32"/>
      <c r="L82" s="33"/>
      <c r="M82" s="33"/>
      <c r="N82" s="33"/>
      <c r="O82" s="33"/>
      <c r="P82" s="33"/>
      <c r="Q82" s="31"/>
      <c r="R82" s="31"/>
      <c r="S82" s="31"/>
      <c r="T82" s="31"/>
      <c r="U82" s="31"/>
      <c r="V82" s="92"/>
      <c r="W82" s="83">
        <f>SUM(Table1[[#This Row],[2022-23]:[2036-37]])</f>
        <v>23</v>
      </c>
      <c r="X82" s="84">
        <f>SUM(Table1[[#This Row],[2021-22]:[2035-36]])</f>
        <v>23</v>
      </c>
      <c r="Y82" s="10"/>
    </row>
    <row r="83" spans="1:132" s="11" customFormat="1" x14ac:dyDescent="0.3">
      <c r="A83" s="29" t="s">
        <v>40</v>
      </c>
      <c r="B83" s="29" t="s">
        <v>243</v>
      </c>
      <c r="C83" s="29" t="s">
        <v>203</v>
      </c>
      <c r="D83" s="29" t="s">
        <v>203</v>
      </c>
      <c r="E83" s="29" t="s">
        <v>228</v>
      </c>
      <c r="F83" s="29" t="s">
        <v>226</v>
      </c>
      <c r="G83" s="32"/>
      <c r="H83" s="32"/>
      <c r="I83" s="32"/>
      <c r="J83" s="32"/>
      <c r="K83" s="32"/>
      <c r="L83" s="33"/>
      <c r="M83" s="33">
        <v>64</v>
      </c>
      <c r="N83" s="33">
        <v>64</v>
      </c>
      <c r="O83" s="33"/>
      <c r="P83" s="33"/>
      <c r="Q83" s="31"/>
      <c r="R83" s="31"/>
      <c r="S83" s="31"/>
      <c r="T83" s="31"/>
      <c r="U83" s="31"/>
      <c r="V83" s="92"/>
      <c r="W83" s="83">
        <f>SUM(Table1[[#This Row],[2022-23]:[2036-37]])</f>
        <v>128</v>
      </c>
      <c r="X83" s="84">
        <f>SUM(Table1[[#This Row],[2021-22]:[2035-36]])</f>
        <v>128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</row>
    <row r="84" spans="1:132" x14ac:dyDescent="0.3">
      <c r="A84" s="29" t="s">
        <v>169</v>
      </c>
      <c r="B84" s="29" t="s">
        <v>188</v>
      </c>
      <c r="C84" s="29" t="s">
        <v>142</v>
      </c>
      <c r="D84" s="29" t="s">
        <v>142</v>
      </c>
      <c r="E84" s="29" t="s">
        <v>189</v>
      </c>
      <c r="F84" s="29" t="s">
        <v>187</v>
      </c>
      <c r="G84" s="32"/>
      <c r="H84" s="32">
        <v>58</v>
      </c>
      <c r="I84" s="32"/>
      <c r="J84" s="32"/>
      <c r="K84" s="32"/>
      <c r="L84" s="33"/>
      <c r="M84" s="33"/>
      <c r="N84" s="33"/>
      <c r="O84" s="33"/>
      <c r="P84" s="33"/>
      <c r="Q84" s="31"/>
      <c r="R84" s="31"/>
      <c r="S84" s="31"/>
      <c r="T84" s="31"/>
      <c r="U84" s="31"/>
      <c r="V84" s="92"/>
      <c r="W84" s="83">
        <f>SUM(Table1[[#This Row],[2022-23]:[2036-37]])</f>
        <v>58</v>
      </c>
      <c r="X84" s="84">
        <f>SUM(Table1[[#This Row],[2021-22]:[2035-36]])</f>
        <v>58</v>
      </c>
      <c r="Y84" s="10"/>
    </row>
    <row r="85" spans="1:132" x14ac:dyDescent="0.3">
      <c r="A85" s="29" t="s">
        <v>29</v>
      </c>
      <c r="B85" s="29" t="s">
        <v>190</v>
      </c>
      <c r="C85" s="29" t="s">
        <v>105</v>
      </c>
      <c r="D85" s="29" t="s">
        <v>105</v>
      </c>
      <c r="E85" s="29" t="s">
        <v>191</v>
      </c>
      <c r="F85" s="29" t="s">
        <v>90</v>
      </c>
      <c r="G85" s="32"/>
      <c r="H85" s="32"/>
      <c r="I85" s="32">
        <v>33</v>
      </c>
      <c r="J85" s="32">
        <v>99</v>
      </c>
      <c r="K85" s="32"/>
      <c r="L85" s="33"/>
      <c r="M85" s="33"/>
      <c r="N85" s="33"/>
      <c r="O85" s="33"/>
      <c r="P85" s="33"/>
      <c r="Q85" s="31"/>
      <c r="R85" s="31"/>
      <c r="S85" s="31"/>
      <c r="T85" s="31"/>
      <c r="U85" s="31"/>
      <c r="V85" s="92"/>
      <c r="W85" s="83">
        <f>SUM(Table1[[#This Row],[2022-23]:[2036-37]])</f>
        <v>132</v>
      </c>
      <c r="X85" s="84">
        <f>SUM(Table1[[#This Row],[2021-22]:[2035-36]])</f>
        <v>132</v>
      </c>
      <c r="Y85" s="10"/>
    </row>
    <row r="86" spans="1:132" s="11" customFormat="1" x14ac:dyDescent="0.3">
      <c r="A86" s="29" t="s">
        <v>40</v>
      </c>
      <c r="B86" s="29" t="s">
        <v>295</v>
      </c>
      <c r="C86" s="29" t="s">
        <v>235</v>
      </c>
      <c r="D86" s="29" t="s">
        <v>241</v>
      </c>
      <c r="E86" s="29" t="s">
        <v>349</v>
      </c>
      <c r="F86" s="29" t="s">
        <v>39</v>
      </c>
      <c r="G86" s="32"/>
      <c r="H86" s="32"/>
      <c r="I86" s="32"/>
      <c r="J86" s="32"/>
      <c r="K86" s="32">
        <v>60</v>
      </c>
      <c r="L86" s="33"/>
      <c r="M86" s="33"/>
      <c r="N86" s="33"/>
      <c r="O86" s="33"/>
      <c r="P86" s="33"/>
      <c r="Q86" s="31"/>
      <c r="R86" s="31"/>
      <c r="S86" s="31"/>
      <c r="T86" s="31"/>
      <c r="U86" s="31"/>
      <c r="V86" s="92"/>
      <c r="W86" s="83">
        <f>SUM(Table1[[#This Row],[2022-23]:[2036-37]])</f>
        <v>60</v>
      </c>
      <c r="X86" s="84">
        <f>SUM(Table1[[#This Row],[2021-22]:[2035-36]])</f>
        <v>60</v>
      </c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</row>
    <row r="87" spans="1:132" x14ac:dyDescent="0.3">
      <c r="A87" s="29" t="s">
        <v>29</v>
      </c>
      <c r="B87" s="29" t="s">
        <v>193</v>
      </c>
      <c r="C87" s="29" t="s">
        <v>142</v>
      </c>
      <c r="D87" s="29" t="s">
        <v>196</v>
      </c>
      <c r="E87" s="29" t="s">
        <v>194</v>
      </c>
      <c r="F87" s="29" t="s">
        <v>90</v>
      </c>
      <c r="G87" s="32"/>
      <c r="H87" s="32">
        <v>137</v>
      </c>
      <c r="I87" s="32"/>
      <c r="J87" s="32"/>
      <c r="K87" s="32"/>
      <c r="L87" s="33"/>
      <c r="M87" s="33"/>
      <c r="N87" s="33"/>
      <c r="O87" s="33"/>
      <c r="P87" s="33"/>
      <c r="Q87" s="31"/>
      <c r="R87" s="31"/>
      <c r="S87" s="31"/>
      <c r="T87" s="31"/>
      <c r="U87" s="31"/>
      <c r="V87" s="92"/>
      <c r="W87" s="83">
        <f>SUM(Table1[[#This Row],[2022-23]:[2036-37]])</f>
        <v>137</v>
      </c>
      <c r="X87" s="84">
        <f>SUM(Table1[[#This Row],[2021-22]:[2035-36]])</f>
        <v>137</v>
      </c>
      <c r="Y87" s="10"/>
    </row>
    <row r="88" spans="1:132" x14ac:dyDescent="0.3">
      <c r="A88" s="29" t="s">
        <v>22</v>
      </c>
      <c r="B88" s="29" t="s">
        <v>195</v>
      </c>
      <c r="C88" s="29" t="s">
        <v>196</v>
      </c>
      <c r="D88" s="29" t="s">
        <v>196</v>
      </c>
      <c r="E88" s="29" t="s">
        <v>197</v>
      </c>
      <c r="F88" s="29" t="s">
        <v>90</v>
      </c>
      <c r="G88" s="32"/>
      <c r="H88" s="32"/>
      <c r="I88" s="32"/>
      <c r="J88" s="32">
        <v>-83</v>
      </c>
      <c r="K88" s="32">
        <v>-83</v>
      </c>
      <c r="L88" s="33">
        <v>55</v>
      </c>
      <c r="M88" s="33">
        <v>55</v>
      </c>
      <c r="N88" s="33">
        <v>55</v>
      </c>
      <c r="O88" s="33">
        <v>58</v>
      </c>
      <c r="P88" s="33"/>
      <c r="Q88" s="31"/>
      <c r="R88" s="31"/>
      <c r="S88" s="31"/>
      <c r="T88" s="31"/>
      <c r="U88" s="31"/>
      <c r="V88" s="92"/>
      <c r="W88" s="83">
        <f>SUM(Table1[[#This Row],[2022-23]:[2036-37]])</f>
        <v>57</v>
      </c>
      <c r="X88" s="84">
        <f>SUM(Table1[[#This Row],[2021-22]:[2035-36]])</f>
        <v>57</v>
      </c>
      <c r="Y88" s="10"/>
    </row>
    <row r="89" spans="1:132" x14ac:dyDescent="0.3">
      <c r="A89" s="29" t="s">
        <v>29</v>
      </c>
      <c r="B89" s="29" t="s">
        <v>198</v>
      </c>
      <c r="C89" s="29" t="s">
        <v>105</v>
      </c>
      <c r="D89" s="29" t="s">
        <v>105</v>
      </c>
      <c r="E89" s="29" t="s">
        <v>199</v>
      </c>
      <c r="F89" s="29" t="s">
        <v>39</v>
      </c>
      <c r="G89" s="32"/>
      <c r="H89" s="32"/>
      <c r="I89" s="32">
        <v>28</v>
      </c>
      <c r="J89" s="32"/>
      <c r="K89" s="32"/>
      <c r="L89" s="33"/>
      <c r="M89" s="33"/>
      <c r="N89" s="33"/>
      <c r="O89" s="33"/>
      <c r="P89" s="33"/>
      <c r="Q89" s="31"/>
      <c r="R89" s="31"/>
      <c r="S89" s="31"/>
      <c r="T89" s="31"/>
      <c r="U89" s="31"/>
      <c r="V89" s="92"/>
      <c r="W89" s="83">
        <f>SUM(Table1[[#This Row],[2022-23]:[2036-37]])</f>
        <v>28</v>
      </c>
      <c r="X89" s="84">
        <f>SUM(Table1[[#This Row],[2021-22]:[2035-36]])</f>
        <v>28</v>
      </c>
      <c r="Y89" s="10"/>
    </row>
    <row r="90" spans="1:132" x14ac:dyDescent="0.3">
      <c r="A90" s="29" t="s">
        <v>169</v>
      </c>
      <c r="B90" s="29" t="s">
        <v>200</v>
      </c>
      <c r="C90" s="29" t="s">
        <v>104</v>
      </c>
      <c r="D90" s="29" t="s">
        <v>105</v>
      </c>
      <c r="E90" s="29" t="s">
        <v>201</v>
      </c>
      <c r="F90" s="29" t="s">
        <v>34</v>
      </c>
      <c r="G90" s="32"/>
      <c r="H90" s="32">
        <v>52</v>
      </c>
      <c r="I90" s="32"/>
      <c r="J90" s="32"/>
      <c r="K90" s="32"/>
      <c r="L90" s="33"/>
      <c r="M90" s="33"/>
      <c r="N90" s="33"/>
      <c r="O90" s="33"/>
      <c r="P90" s="33"/>
      <c r="Q90" s="31"/>
      <c r="R90" s="31"/>
      <c r="S90" s="31"/>
      <c r="T90" s="31"/>
      <c r="U90" s="31"/>
      <c r="V90" s="92"/>
      <c r="W90" s="83">
        <f>SUM(Table1[[#This Row],[2022-23]:[2036-37]])</f>
        <v>52</v>
      </c>
      <c r="X90" s="84">
        <f>SUM(Table1[[#This Row],[2021-22]:[2035-36]])</f>
        <v>52</v>
      </c>
      <c r="Y90" s="10"/>
    </row>
    <row r="91" spans="1:132" x14ac:dyDescent="0.3">
      <c r="A91" s="29" t="s">
        <v>40</v>
      </c>
      <c r="B91" s="29" t="s">
        <v>284</v>
      </c>
      <c r="C91" s="29" t="s">
        <v>248</v>
      </c>
      <c r="D91" s="29" t="s">
        <v>285</v>
      </c>
      <c r="E91" s="29" t="s">
        <v>84</v>
      </c>
      <c r="F91" s="29" t="s">
        <v>34</v>
      </c>
      <c r="G91" s="32"/>
      <c r="H91" s="32"/>
      <c r="I91" s="32"/>
      <c r="J91" s="32"/>
      <c r="K91" s="32"/>
      <c r="L91" s="33"/>
      <c r="M91" s="33"/>
      <c r="N91" s="33">
        <v>12</v>
      </c>
      <c r="O91" s="33"/>
      <c r="P91" s="33"/>
      <c r="Q91" s="31"/>
      <c r="R91" s="31"/>
      <c r="S91" s="31"/>
      <c r="T91" s="31"/>
      <c r="U91" s="31"/>
      <c r="V91" s="92"/>
      <c r="W91" s="83">
        <f>SUM(Table1[[#This Row],[2022-23]:[2036-37]])</f>
        <v>12</v>
      </c>
      <c r="X91" s="84">
        <f>SUM(Table1[[#This Row],[2021-22]:[2035-36]])</f>
        <v>12</v>
      </c>
      <c r="Y91" s="10"/>
    </row>
    <row r="92" spans="1:132" x14ac:dyDescent="0.3">
      <c r="A92" s="29" t="s">
        <v>40</v>
      </c>
      <c r="B92" s="29" t="s">
        <v>256</v>
      </c>
      <c r="C92" s="29" t="s">
        <v>235</v>
      </c>
      <c r="D92" s="29" t="s">
        <v>241</v>
      </c>
      <c r="E92" s="29" t="s">
        <v>54</v>
      </c>
      <c r="F92" s="29" t="s">
        <v>39</v>
      </c>
      <c r="G92" s="32"/>
      <c r="H92" s="32"/>
      <c r="I92" s="32"/>
      <c r="J92" s="32"/>
      <c r="K92" s="32"/>
      <c r="L92" s="33"/>
      <c r="M92" s="33"/>
      <c r="N92" s="33"/>
      <c r="O92" s="33">
        <v>176</v>
      </c>
      <c r="P92" s="33">
        <v>176</v>
      </c>
      <c r="Q92" s="31"/>
      <c r="R92" s="31"/>
      <c r="S92" s="31"/>
      <c r="T92" s="31"/>
      <c r="U92" s="31"/>
      <c r="V92" s="92"/>
      <c r="W92" s="83">
        <f>SUM(Table1[[#This Row],[2022-23]:[2036-37]])</f>
        <v>352</v>
      </c>
      <c r="X92" s="84">
        <f>SUM(Table1[[#This Row],[2021-22]:[2035-36]])</f>
        <v>352</v>
      </c>
      <c r="Y92" s="10"/>
    </row>
    <row r="93" spans="1:132" x14ac:dyDescent="0.3">
      <c r="A93" s="29" t="s">
        <v>40</v>
      </c>
      <c r="B93" s="29" t="s">
        <v>211</v>
      </c>
      <c r="C93" s="29" t="s">
        <v>152</v>
      </c>
      <c r="D93" s="29" t="s">
        <v>212</v>
      </c>
      <c r="E93" s="29" t="s">
        <v>54</v>
      </c>
      <c r="F93" s="29" t="s">
        <v>39</v>
      </c>
      <c r="G93" s="32"/>
      <c r="H93" s="32"/>
      <c r="I93" s="32"/>
      <c r="J93" s="32"/>
      <c r="K93" s="32"/>
      <c r="L93" s="33"/>
      <c r="M93" s="33"/>
      <c r="N93" s="33"/>
      <c r="O93" s="33"/>
      <c r="P93" s="33">
        <v>27</v>
      </c>
      <c r="Q93" s="31"/>
      <c r="R93" s="31"/>
      <c r="S93" s="31"/>
      <c r="T93" s="31"/>
      <c r="U93" s="31"/>
      <c r="V93" s="92"/>
      <c r="W93" s="83">
        <f>SUM(Table1[[#This Row],[2022-23]:[2036-37]])</f>
        <v>27</v>
      </c>
      <c r="X93" s="84">
        <f>SUM(Table1[[#This Row],[2021-22]:[2035-36]])</f>
        <v>27</v>
      </c>
      <c r="Y93" s="10"/>
    </row>
    <row r="94" spans="1:132" s="11" customFormat="1" x14ac:dyDescent="0.3">
      <c r="A94" s="29" t="s">
        <v>169</v>
      </c>
      <c r="B94" s="29" t="s">
        <v>365</v>
      </c>
      <c r="C94" s="29" t="s">
        <v>209</v>
      </c>
      <c r="D94" s="29" t="s">
        <v>209</v>
      </c>
      <c r="E94" s="29" t="s">
        <v>366</v>
      </c>
      <c r="F94" s="29" t="s">
        <v>205</v>
      </c>
      <c r="G94" s="32">
        <v>41</v>
      </c>
      <c r="H94" s="32"/>
      <c r="I94" s="32"/>
      <c r="J94" s="32"/>
      <c r="K94" s="32"/>
      <c r="L94" s="33"/>
      <c r="M94" s="33"/>
      <c r="N94" s="33"/>
      <c r="O94" s="33"/>
      <c r="P94" s="33"/>
      <c r="Q94" s="31"/>
      <c r="R94" s="31"/>
      <c r="S94" s="31"/>
      <c r="T94" s="31"/>
      <c r="U94" s="31"/>
      <c r="V94" s="92"/>
      <c r="W94" s="83">
        <f>SUM(Table1[[#This Row],[2022-23]:[2036-37]])</f>
        <v>0</v>
      </c>
      <c r="X94" s="84">
        <f>SUM(Table1[[#This Row],[2021-22]:[2035-36]])</f>
        <v>41</v>
      </c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</row>
    <row r="95" spans="1:132" x14ac:dyDescent="0.3">
      <c r="A95" s="29" t="s">
        <v>22</v>
      </c>
      <c r="B95" s="29" t="s">
        <v>208</v>
      </c>
      <c r="C95" s="29" t="s">
        <v>209</v>
      </c>
      <c r="D95" s="29" t="s">
        <v>209</v>
      </c>
      <c r="E95" s="29" t="s">
        <v>210</v>
      </c>
      <c r="F95" s="29" t="s">
        <v>205</v>
      </c>
      <c r="G95" s="32"/>
      <c r="H95" s="32"/>
      <c r="I95" s="32"/>
      <c r="J95" s="32"/>
      <c r="K95" s="32"/>
      <c r="L95" s="33">
        <v>22</v>
      </c>
      <c r="M95" s="33"/>
      <c r="N95" s="33"/>
      <c r="O95" s="33"/>
      <c r="P95" s="33"/>
      <c r="Q95" s="31"/>
      <c r="R95" s="31"/>
      <c r="S95" s="31"/>
      <c r="T95" s="31"/>
      <c r="U95" s="31"/>
      <c r="V95" s="92"/>
      <c r="W95" s="83">
        <f>SUM(Table1[[#This Row],[2022-23]:[2036-37]])</f>
        <v>22</v>
      </c>
      <c r="X95" s="84">
        <f>SUM(Table1[[#This Row],[2021-22]:[2035-36]])</f>
        <v>22</v>
      </c>
      <c r="Y95" s="10"/>
    </row>
    <row r="96" spans="1:132" x14ac:dyDescent="0.3">
      <c r="A96" s="29" t="s">
        <v>40</v>
      </c>
      <c r="B96" s="29" t="s">
        <v>192</v>
      </c>
      <c r="C96" s="29" t="s">
        <v>142</v>
      </c>
      <c r="D96" s="29" t="s">
        <v>142</v>
      </c>
      <c r="E96" s="29" t="s">
        <v>189</v>
      </c>
      <c r="F96" s="29" t="s">
        <v>187</v>
      </c>
      <c r="G96" s="32"/>
      <c r="H96" s="38"/>
      <c r="I96" s="38"/>
      <c r="J96" s="38"/>
      <c r="K96" s="38"/>
      <c r="L96" s="39"/>
      <c r="M96" s="39">
        <v>92</v>
      </c>
      <c r="N96" s="39">
        <v>100</v>
      </c>
      <c r="O96" s="39">
        <v>100</v>
      </c>
      <c r="P96" s="39"/>
      <c r="Q96" s="40"/>
      <c r="R96" s="40"/>
      <c r="S96" s="40"/>
      <c r="T96" s="40"/>
      <c r="U96" s="40"/>
      <c r="V96" s="95"/>
      <c r="W96" s="83">
        <f>SUM(Table1[[#This Row],[2022-23]:[2036-37]])</f>
        <v>292</v>
      </c>
      <c r="X96" s="84">
        <f>SUM(Table1[[#This Row],[2021-22]:[2035-36]])</f>
        <v>292</v>
      </c>
      <c r="Y96" s="10"/>
    </row>
    <row r="97" spans="1:132" x14ac:dyDescent="0.3">
      <c r="A97" s="29" t="s">
        <v>40</v>
      </c>
      <c r="B97" s="29" t="s">
        <v>213</v>
      </c>
      <c r="C97" s="29" t="s">
        <v>214</v>
      </c>
      <c r="D97" s="29" t="s">
        <v>376</v>
      </c>
      <c r="E97" s="29" t="s">
        <v>215</v>
      </c>
      <c r="F97" s="29" t="s">
        <v>28</v>
      </c>
      <c r="G97" s="32"/>
      <c r="H97" s="41"/>
      <c r="I97" s="41">
        <v>86</v>
      </c>
      <c r="J97" s="41"/>
      <c r="K97" s="41"/>
      <c r="L97" s="42"/>
      <c r="M97" s="42"/>
      <c r="N97" s="42"/>
      <c r="O97" s="42"/>
      <c r="P97" s="42"/>
      <c r="Q97" s="30"/>
      <c r="R97" s="30"/>
      <c r="S97" s="30"/>
      <c r="T97" s="30"/>
      <c r="U97" s="30"/>
      <c r="V97" s="96"/>
      <c r="W97" s="83">
        <f>SUM(Table1[[#This Row],[2022-23]:[2036-37]])</f>
        <v>86</v>
      </c>
      <c r="X97" s="84">
        <f>SUM(Table1[[#This Row],[2021-22]:[2035-36]])</f>
        <v>86</v>
      </c>
      <c r="Y97" s="10"/>
    </row>
    <row r="98" spans="1:132" x14ac:dyDescent="0.3">
      <c r="A98" s="29" t="s">
        <v>40</v>
      </c>
      <c r="B98" s="29" t="s">
        <v>155</v>
      </c>
      <c r="C98" s="29" t="s">
        <v>108</v>
      </c>
      <c r="D98" s="29" t="s">
        <v>108</v>
      </c>
      <c r="E98" s="29" t="s">
        <v>156</v>
      </c>
      <c r="F98" s="29" t="s">
        <v>140</v>
      </c>
      <c r="G98" s="32"/>
      <c r="H98" s="32"/>
      <c r="I98" s="32"/>
      <c r="J98" s="32"/>
      <c r="K98" s="32"/>
      <c r="L98" s="33">
        <v>197</v>
      </c>
      <c r="M98" s="33"/>
      <c r="N98" s="33"/>
      <c r="O98" s="33"/>
      <c r="P98" s="33"/>
      <c r="Q98" s="31"/>
      <c r="R98" s="31"/>
      <c r="S98" s="31"/>
      <c r="T98" s="31"/>
      <c r="U98" s="31"/>
      <c r="V98" s="92"/>
      <c r="W98" s="83">
        <f>SUM(Table1[[#This Row],[2022-23]:[2036-37]])</f>
        <v>197</v>
      </c>
      <c r="X98" s="84">
        <f>SUM(Table1[[#This Row],[2021-22]:[2035-36]])</f>
        <v>197</v>
      </c>
      <c r="Y98" s="10"/>
    </row>
    <row r="99" spans="1:132" x14ac:dyDescent="0.2">
      <c r="A99" s="29" t="s">
        <v>160</v>
      </c>
      <c r="B99" s="29" t="s">
        <v>217</v>
      </c>
      <c r="C99" s="29" t="s">
        <v>214</v>
      </c>
      <c r="D99" s="29" t="s">
        <v>376</v>
      </c>
      <c r="E99" s="29" t="s">
        <v>218</v>
      </c>
      <c r="F99" s="29" t="s">
        <v>34</v>
      </c>
      <c r="G99" s="32"/>
      <c r="H99" s="34"/>
      <c r="I99" s="34"/>
      <c r="J99" s="34">
        <v>13</v>
      </c>
      <c r="K99" s="34"/>
      <c r="L99" s="35"/>
      <c r="M99" s="35"/>
      <c r="N99" s="35"/>
      <c r="O99" s="35"/>
      <c r="P99" s="35"/>
      <c r="Q99" s="36"/>
      <c r="R99" s="36"/>
      <c r="S99" s="36"/>
      <c r="T99" s="36"/>
      <c r="U99" s="36"/>
      <c r="V99" s="93"/>
      <c r="W99" s="83">
        <f>SUM(Table1[[#This Row],[2022-23]:[2036-37]])</f>
        <v>13</v>
      </c>
      <c r="X99" s="84">
        <f>SUM(Table1[[#This Row],[2021-22]:[2035-36]])</f>
        <v>13</v>
      </c>
      <c r="Y99" s="10"/>
    </row>
    <row r="100" spans="1:132" x14ac:dyDescent="0.2">
      <c r="A100" s="29" t="s">
        <v>169</v>
      </c>
      <c r="B100" s="29" t="s">
        <v>219</v>
      </c>
      <c r="C100" s="29" t="s">
        <v>220</v>
      </c>
      <c r="D100" s="29" t="s">
        <v>220</v>
      </c>
      <c r="E100" s="29" t="s">
        <v>221</v>
      </c>
      <c r="F100" s="29" t="s">
        <v>34</v>
      </c>
      <c r="G100" s="32"/>
      <c r="H100" s="34">
        <v>15</v>
      </c>
      <c r="I100" s="34"/>
      <c r="J100" s="34"/>
      <c r="K100" s="34"/>
      <c r="L100" s="35"/>
      <c r="M100" s="35"/>
      <c r="N100" s="35"/>
      <c r="O100" s="35"/>
      <c r="P100" s="35"/>
      <c r="Q100" s="36"/>
      <c r="R100" s="36"/>
      <c r="S100" s="36"/>
      <c r="T100" s="36"/>
      <c r="U100" s="36"/>
      <c r="V100" s="93"/>
      <c r="W100" s="83">
        <f>SUM(Table1[[#This Row],[2022-23]:[2036-37]])</f>
        <v>15</v>
      </c>
      <c r="X100" s="84">
        <f>SUM(Table1[[#This Row],[2021-22]:[2035-36]])</f>
        <v>15</v>
      </c>
      <c r="Y100" s="10"/>
    </row>
    <row r="101" spans="1:132" x14ac:dyDescent="0.3">
      <c r="A101" s="29" t="s">
        <v>40</v>
      </c>
      <c r="B101" s="29" t="s">
        <v>72</v>
      </c>
      <c r="C101" s="29" t="s">
        <v>66</v>
      </c>
      <c r="D101" s="29" t="s">
        <v>37</v>
      </c>
      <c r="E101" s="29" t="s">
        <v>71</v>
      </c>
      <c r="F101" s="29" t="s">
        <v>68</v>
      </c>
      <c r="G101" s="32"/>
      <c r="H101" s="32"/>
      <c r="I101" s="32"/>
      <c r="J101" s="32"/>
      <c r="K101" s="32"/>
      <c r="L101" s="33"/>
      <c r="M101" s="33"/>
      <c r="N101" s="33"/>
      <c r="O101" s="33">
        <v>51</v>
      </c>
      <c r="P101" s="33">
        <v>51</v>
      </c>
      <c r="Q101" s="31"/>
      <c r="R101" s="31"/>
      <c r="S101" s="31"/>
      <c r="T101" s="31"/>
      <c r="U101" s="31"/>
      <c r="V101" s="92"/>
      <c r="W101" s="83">
        <f>SUM(Table1[[#This Row],[2022-23]:[2036-37]])</f>
        <v>102</v>
      </c>
      <c r="X101" s="84">
        <f>SUM(Table1[[#This Row],[2021-22]:[2035-36]])</f>
        <v>102</v>
      </c>
      <c r="Y101" s="10"/>
    </row>
    <row r="102" spans="1:132" x14ac:dyDescent="0.3">
      <c r="A102" s="29" t="s">
        <v>22</v>
      </c>
      <c r="B102" s="29" t="s">
        <v>224</v>
      </c>
      <c r="C102" s="29" t="s">
        <v>203</v>
      </c>
      <c r="D102" s="29" t="s">
        <v>203</v>
      </c>
      <c r="E102" s="29" t="s">
        <v>225</v>
      </c>
      <c r="F102" s="29" t="s">
        <v>226</v>
      </c>
      <c r="G102" s="32"/>
      <c r="H102" s="32">
        <v>37</v>
      </c>
      <c r="I102" s="32"/>
      <c r="J102" s="32"/>
      <c r="K102" s="32"/>
      <c r="L102" s="33"/>
      <c r="M102" s="33"/>
      <c r="N102" s="33"/>
      <c r="O102" s="33"/>
      <c r="P102" s="33"/>
      <c r="Q102" s="31"/>
      <c r="R102" s="31"/>
      <c r="S102" s="31"/>
      <c r="T102" s="31"/>
      <c r="U102" s="31"/>
      <c r="V102" s="92"/>
      <c r="W102" s="83">
        <f>SUM(Table1[[#This Row],[2022-23]:[2036-37]])</f>
        <v>37</v>
      </c>
      <c r="X102" s="84">
        <f>SUM(Table1[[#This Row],[2021-22]:[2035-36]])</f>
        <v>37</v>
      </c>
      <c r="Y102" s="10"/>
    </row>
    <row r="103" spans="1:132" x14ac:dyDescent="0.3">
      <c r="A103" s="29" t="s">
        <v>40</v>
      </c>
      <c r="B103" s="29" t="s">
        <v>151</v>
      </c>
      <c r="C103" s="29" t="s">
        <v>152</v>
      </c>
      <c r="D103" s="29" t="s">
        <v>142</v>
      </c>
      <c r="E103" s="29" t="s">
        <v>54</v>
      </c>
      <c r="F103" s="29" t="s">
        <v>34</v>
      </c>
      <c r="G103" s="32"/>
      <c r="H103" s="32"/>
      <c r="I103" s="32"/>
      <c r="J103" s="32"/>
      <c r="K103" s="32"/>
      <c r="L103" s="33"/>
      <c r="M103" s="33">
        <v>100</v>
      </c>
      <c r="N103" s="33"/>
      <c r="O103" s="33"/>
      <c r="P103" s="33"/>
      <c r="Q103" s="31"/>
      <c r="R103" s="31"/>
      <c r="S103" s="31"/>
      <c r="T103" s="31"/>
      <c r="U103" s="31"/>
      <c r="V103" s="92"/>
      <c r="W103" s="83">
        <f>SUM(Table1[[#This Row],[2022-23]:[2036-37]])</f>
        <v>100</v>
      </c>
      <c r="X103" s="84">
        <f>SUM(Table1[[#This Row],[2021-22]:[2035-36]])</f>
        <v>100</v>
      </c>
      <c r="Y103" s="10"/>
    </row>
    <row r="104" spans="1:132" x14ac:dyDescent="0.3">
      <c r="A104" s="29" t="s">
        <v>40</v>
      </c>
      <c r="B104" s="29" t="s">
        <v>79</v>
      </c>
      <c r="C104" s="29" t="s">
        <v>74</v>
      </c>
      <c r="D104" s="29" t="s">
        <v>37</v>
      </c>
      <c r="E104" s="29" t="s">
        <v>71</v>
      </c>
      <c r="F104" s="29" t="s">
        <v>68</v>
      </c>
      <c r="G104" s="32"/>
      <c r="H104" s="43"/>
      <c r="I104" s="43"/>
      <c r="J104" s="43"/>
      <c r="K104" s="43"/>
      <c r="L104" s="44"/>
      <c r="M104" s="44"/>
      <c r="N104" s="33">
        <v>56</v>
      </c>
      <c r="O104" s="33">
        <v>56</v>
      </c>
      <c r="P104" s="44"/>
      <c r="Q104" s="45"/>
      <c r="R104" s="45"/>
      <c r="S104" s="45"/>
      <c r="T104" s="45"/>
      <c r="U104" s="45"/>
      <c r="V104" s="94"/>
      <c r="W104" s="83">
        <f>SUM(Table1[[#This Row],[2022-23]:[2036-37]])</f>
        <v>112</v>
      </c>
      <c r="X104" s="84">
        <f>SUM(Table1[[#This Row],[2021-22]:[2035-36]])</f>
        <v>112</v>
      </c>
      <c r="Y104" s="10"/>
    </row>
    <row r="105" spans="1:132" s="11" customFormat="1" x14ac:dyDescent="0.3">
      <c r="A105" s="29" t="s">
        <v>169</v>
      </c>
      <c r="B105" s="29" t="s">
        <v>230</v>
      </c>
      <c r="C105" s="29" t="s">
        <v>152</v>
      </c>
      <c r="D105" s="29" t="s">
        <v>212</v>
      </c>
      <c r="E105" s="29" t="s">
        <v>231</v>
      </c>
      <c r="F105" s="29" t="s">
        <v>232</v>
      </c>
      <c r="G105" s="32"/>
      <c r="H105" s="32">
        <v>137</v>
      </c>
      <c r="I105" s="32"/>
      <c r="J105" s="32"/>
      <c r="K105" s="32"/>
      <c r="L105" s="33"/>
      <c r="M105" s="33"/>
      <c r="N105" s="33"/>
      <c r="O105" s="33"/>
      <c r="P105" s="33"/>
      <c r="Q105" s="31"/>
      <c r="R105" s="31"/>
      <c r="S105" s="31"/>
      <c r="T105" s="31"/>
      <c r="U105" s="31"/>
      <c r="V105" s="92"/>
      <c r="W105" s="83">
        <f>SUM(Table1[[#This Row],[2022-23]:[2036-37]])</f>
        <v>137</v>
      </c>
      <c r="X105" s="84">
        <f>SUM(Table1[[#This Row],[2021-22]:[2035-36]])</f>
        <v>137</v>
      </c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</row>
    <row r="106" spans="1:132" x14ac:dyDescent="0.3">
      <c r="A106" s="29" t="s">
        <v>40</v>
      </c>
      <c r="B106" s="29" t="s">
        <v>134</v>
      </c>
      <c r="C106" s="29" t="s">
        <v>121</v>
      </c>
      <c r="D106" s="29" t="s">
        <v>121</v>
      </c>
      <c r="E106" s="29" t="s">
        <v>54</v>
      </c>
      <c r="F106" s="29" t="s">
        <v>127</v>
      </c>
      <c r="G106" s="32"/>
      <c r="H106" s="32"/>
      <c r="I106" s="32"/>
      <c r="J106" s="32"/>
      <c r="K106" s="32"/>
      <c r="L106" s="33"/>
      <c r="M106" s="33">
        <v>73</v>
      </c>
      <c r="N106" s="33"/>
      <c r="O106" s="33"/>
      <c r="P106" s="33"/>
      <c r="Q106" s="31"/>
      <c r="R106" s="31"/>
      <c r="S106" s="31"/>
      <c r="T106" s="31"/>
      <c r="U106" s="31"/>
      <c r="V106" s="92"/>
      <c r="W106" s="83">
        <f>SUM(Table1[[#This Row],[2022-23]:[2036-37]])</f>
        <v>73</v>
      </c>
      <c r="X106" s="84">
        <f>SUM(Table1[[#This Row],[2021-22]:[2035-36]])</f>
        <v>73</v>
      </c>
      <c r="Y106" s="10"/>
    </row>
    <row r="107" spans="1:132" x14ac:dyDescent="0.2">
      <c r="A107" s="29" t="s">
        <v>22</v>
      </c>
      <c r="B107" s="29" t="s">
        <v>234</v>
      </c>
      <c r="C107" s="29" t="s">
        <v>235</v>
      </c>
      <c r="D107" s="29" t="s">
        <v>241</v>
      </c>
      <c r="E107" s="29" t="s">
        <v>236</v>
      </c>
      <c r="F107" s="29" t="s">
        <v>226</v>
      </c>
      <c r="G107" s="32"/>
      <c r="H107" s="34"/>
      <c r="I107" s="34"/>
      <c r="J107" s="34"/>
      <c r="K107" s="34">
        <v>24</v>
      </c>
      <c r="L107" s="35"/>
      <c r="M107" s="35"/>
      <c r="N107" s="35"/>
      <c r="O107" s="35"/>
      <c r="P107" s="35"/>
      <c r="Q107" s="36"/>
      <c r="R107" s="36"/>
      <c r="S107" s="36"/>
      <c r="T107" s="36"/>
      <c r="U107" s="36"/>
      <c r="V107" s="93"/>
      <c r="W107" s="83">
        <f>SUM(Table1[[#This Row],[2022-23]:[2036-37]])</f>
        <v>24</v>
      </c>
      <c r="X107" s="84">
        <f>SUM(Table1[[#This Row],[2021-22]:[2035-36]])</f>
        <v>24</v>
      </c>
      <c r="Y107" s="10"/>
    </row>
    <row r="108" spans="1:132" x14ac:dyDescent="0.2">
      <c r="A108" s="29" t="s">
        <v>22</v>
      </c>
      <c r="B108" s="29" t="s">
        <v>237</v>
      </c>
      <c r="C108" s="29" t="s">
        <v>235</v>
      </c>
      <c r="D108" s="29" t="s">
        <v>241</v>
      </c>
      <c r="E108" s="29" t="s">
        <v>238</v>
      </c>
      <c r="F108" s="29" t="s">
        <v>226</v>
      </c>
      <c r="G108" s="32"/>
      <c r="H108" s="34"/>
      <c r="I108" s="34">
        <v>23</v>
      </c>
      <c r="J108" s="34"/>
      <c r="K108" s="34"/>
      <c r="L108" s="35"/>
      <c r="M108" s="35"/>
      <c r="N108" s="35"/>
      <c r="O108" s="35"/>
      <c r="P108" s="35"/>
      <c r="Q108" s="36"/>
      <c r="R108" s="36"/>
      <c r="S108" s="36"/>
      <c r="T108" s="36"/>
      <c r="U108" s="36"/>
      <c r="V108" s="93"/>
      <c r="W108" s="83">
        <f>SUM(Table1[[#This Row],[2022-23]:[2036-37]])</f>
        <v>23</v>
      </c>
      <c r="X108" s="84">
        <f>SUM(Table1[[#This Row],[2021-22]:[2035-36]])</f>
        <v>23</v>
      </c>
      <c r="Y108" s="10"/>
    </row>
    <row r="109" spans="1:132" x14ac:dyDescent="0.3">
      <c r="A109" s="29" t="s">
        <v>40</v>
      </c>
      <c r="B109" s="29" t="s">
        <v>168</v>
      </c>
      <c r="C109" s="29" t="s">
        <v>96</v>
      </c>
      <c r="D109" s="29" t="s">
        <v>108</v>
      </c>
      <c r="E109" s="29" t="s">
        <v>54</v>
      </c>
      <c r="F109" s="29" t="s">
        <v>140</v>
      </c>
      <c r="G109" s="32"/>
      <c r="H109" s="32"/>
      <c r="I109" s="32"/>
      <c r="J109" s="32"/>
      <c r="K109" s="32"/>
      <c r="L109" s="33"/>
      <c r="M109" s="33"/>
      <c r="N109" s="33"/>
      <c r="O109" s="33"/>
      <c r="P109" s="33"/>
      <c r="Q109" s="31"/>
      <c r="R109" s="31">
        <v>60</v>
      </c>
      <c r="S109" s="31">
        <v>67</v>
      </c>
      <c r="T109" s="31"/>
      <c r="U109" s="31"/>
      <c r="V109" s="92"/>
      <c r="W109" s="83">
        <f>SUM(Table1[[#This Row],[2022-23]:[2036-37]])</f>
        <v>127</v>
      </c>
      <c r="X109" s="84">
        <f>SUM(Table1[[#This Row],[2021-22]:[2035-36]])</f>
        <v>127</v>
      </c>
      <c r="Y109" s="10"/>
    </row>
    <row r="110" spans="1:132" x14ac:dyDescent="0.2">
      <c r="A110" s="29" t="s">
        <v>22</v>
      </c>
      <c r="B110" s="29" t="s">
        <v>240</v>
      </c>
      <c r="C110" s="29" t="s">
        <v>235</v>
      </c>
      <c r="D110" s="29" t="s">
        <v>241</v>
      </c>
      <c r="E110" s="29" t="s">
        <v>242</v>
      </c>
      <c r="F110" s="29" t="s">
        <v>34</v>
      </c>
      <c r="G110" s="32"/>
      <c r="H110" s="34"/>
      <c r="I110" s="34"/>
      <c r="J110" s="34"/>
      <c r="K110" s="34"/>
      <c r="L110" s="33"/>
      <c r="M110" s="35">
        <v>130</v>
      </c>
      <c r="N110" s="35"/>
      <c r="O110" s="35"/>
      <c r="P110" s="35"/>
      <c r="Q110" s="36"/>
      <c r="R110" s="36"/>
      <c r="S110" s="36"/>
      <c r="T110" s="36"/>
      <c r="U110" s="36"/>
      <c r="V110" s="93"/>
      <c r="W110" s="83">
        <f>SUM(Table1[[#This Row],[2022-23]:[2036-37]])</f>
        <v>130</v>
      </c>
      <c r="X110" s="84">
        <f>SUM(Table1[[#This Row],[2021-22]:[2035-36]])</f>
        <v>130</v>
      </c>
      <c r="Y110" s="10"/>
    </row>
    <row r="111" spans="1:132" x14ac:dyDescent="0.3">
      <c r="A111" s="29" t="s">
        <v>40</v>
      </c>
      <c r="B111" s="29" t="s">
        <v>95</v>
      </c>
      <c r="C111" s="29" t="s">
        <v>96</v>
      </c>
      <c r="D111" s="29" t="s">
        <v>108</v>
      </c>
      <c r="E111" s="29" t="s">
        <v>84</v>
      </c>
      <c r="F111" s="29" t="s">
        <v>85</v>
      </c>
      <c r="G111" s="32"/>
      <c r="H111" s="32"/>
      <c r="I111" s="32"/>
      <c r="J111" s="32"/>
      <c r="K111" s="32"/>
      <c r="L111" s="33"/>
      <c r="M111" s="33">
        <v>10</v>
      </c>
      <c r="N111" s="33"/>
      <c r="O111" s="33"/>
      <c r="P111" s="33"/>
      <c r="Q111" s="31"/>
      <c r="R111" s="31"/>
      <c r="S111" s="31"/>
      <c r="T111" s="31"/>
      <c r="U111" s="31"/>
      <c r="V111" s="92"/>
      <c r="W111" s="83">
        <f>SUM(Table1[[#This Row],[2022-23]:[2036-37]])</f>
        <v>10</v>
      </c>
      <c r="X111" s="84">
        <f>SUM(Table1[[#This Row],[2021-22]:[2035-36]])</f>
        <v>10</v>
      </c>
      <c r="Y111" s="10"/>
    </row>
    <row r="112" spans="1:132" x14ac:dyDescent="0.3">
      <c r="A112" s="29" t="s">
        <v>29</v>
      </c>
      <c r="B112" s="29" t="s">
        <v>244</v>
      </c>
      <c r="C112" s="29" t="s">
        <v>96</v>
      </c>
      <c r="D112" s="29" t="s">
        <v>376</v>
      </c>
      <c r="E112" s="29" t="s">
        <v>245</v>
      </c>
      <c r="F112" s="29" t="s">
        <v>223</v>
      </c>
      <c r="G112" s="32"/>
      <c r="H112" s="32"/>
      <c r="I112" s="32"/>
      <c r="J112" s="32">
        <v>130</v>
      </c>
      <c r="K112" s="32">
        <v>130</v>
      </c>
      <c r="L112" s="33"/>
      <c r="M112" s="33"/>
      <c r="N112" s="33"/>
      <c r="O112" s="33"/>
      <c r="P112" s="33"/>
      <c r="Q112" s="31"/>
      <c r="R112" s="31"/>
      <c r="S112" s="31"/>
      <c r="T112" s="31"/>
      <c r="U112" s="31"/>
      <c r="V112" s="92"/>
      <c r="W112" s="83">
        <f>SUM(Table1[[#This Row],[2022-23]:[2036-37]])</f>
        <v>260</v>
      </c>
      <c r="X112" s="84">
        <f>SUM(Table1[[#This Row],[2021-22]:[2035-36]])</f>
        <v>260</v>
      </c>
      <c r="Y112" s="10"/>
    </row>
    <row r="113" spans="1:132" x14ac:dyDescent="0.3">
      <c r="A113" s="29" t="s">
        <v>40</v>
      </c>
      <c r="B113" s="29" t="s">
        <v>249</v>
      </c>
      <c r="C113" s="29" t="s">
        <v>248</v>
      </c>
      <c r="D113" s="29" t="s">
        <v>248</v>
      </c>
      <c r="E113" s="29" t="s">
        <v>54</v>
      </c>
      <c r="F113" s="29" t="s">
        <v>232</v>
      </c>
      <c r="G113" s="32"/>
      <c r="H113" s="32"/>
      <c r="I113" s="32"/>
      <c r="J113" s="32"/>
      <c r="K113" s="32"/>
      <c r="L113" s="33"/>
      <c r="M113" s="33"/>
      <c r="N113" s="33"/>
      <c r="O113" s="33">
        <v>100</v>
      </c>
      <c r="P113" s="33">
        <v>101</v>
      </c>
      <c r="Q113" s="31"/>
      <c r="R113" s="31"/>
      <c r="S113" s="31"/>
      <c r="T113" s="31"/>
      <c r="U113" s="31"/>
      <c r="V113" s="92"/>
      <c r="W113" s="83">
        <f>SUM(Table1[[#This Row],[2022-23]:[2036-37]])</f>
        <v>201</v>
      </c>
      <c r="X113" s="84">
        <f>SUM(Table1[[#This Row],[2021-22]:[2035-36]])</f>
        <v>201</v>
      </c>
      <c r="Y113" s="10"/>
    </row>
    <row r="114" spans="1:132" x14ac:dyDescent="0.3">
      <c r="A114" s="29" t="s">
        <v>40</v>
      </c>
      <c r="B114" s="29" t="s">
        <v>293</v>
      </c>
      <c r="C114" s="29" t="s">
        <v>285</v>
      </c>
      <c r="D114" s="29" t="s">
        <v>285</v>
      </c>
      <c r="E114" s="29" t="s">
        <v>294</v>
      </c>
      <c r="F114" s="29" t="s">
        <v>34</v>
      </c>
      <c r="G114" s="32"/>
      <c r="H114" s="41"/>
      <c r="I114" s="41"/>
      <c r="J114" s="41"/>
      <c r="K114" s="52"/>
      <c r="L114" s="42">
        <v>360</v>
      </c>
      <c r="M114" s="42">
        <v>190</v>
      </c>
      <c r="N114" s="42">
        <v>200</v>
      </c>
      <c r="O114" s="42">
        <v>300</v>
      </c>
      <c r="P114" s="42">
        <v>300</v>
      </c>
      <c r="Q114" s="30"/>
      <c r="R114" s="30"/>
      <c r="S114" s="30"/>
      <c r="T114" s="30"/>
      <c r="U114" s="30"/>
      <c r="V114" s="96"/>
      <c r="W114" s="83">
        <f>SUM(Table1[[#This Row],[2022-23]:[2036-37]])</f>
        <v>1350</v>
      </c>
      <c r="X114" s="84">
        <f>SUM(Table1[[#This Row],[2021-22]:[2035-36]])</f>
        <v>1350</v>
      </c>
      <c r="Y114" s="10"/>
    </row>
    <row r="115" spans="1:132" s="11" customFormat="1" x14ac:dyDescent="0.3">
      <c r="A115" s="29" t="s">
        <v>40</v>
      </c>
      <c r="B115" s="29" t="s">
        <v>297</v>
      </c>
      <c r="C115" s="29" t="s">
        <v>285</v>
      </c>
      <c r="D115" s="29" t="s">
        <v>285</v>
      </c>
      <c r="E115" s="29" t="s">
        <v>84</v>
      </c>
      <c r="F115" s="29" t="s">
        <v>34</v>
      </c>
      <c r="G115" s="32"/>
      <c r="H115" s="32"/>
      <c r="I115" s="32"/>
      <c r="J115" s="32"/>
      <c r="K115" s="32"/>
      <c r="L115" s="33"/>
      <c r="M115" s="33"/>
      <c r="N115" s="33">
        <v>16</v>
      </c>
      <c r="O115" s="33"/>
      <c r="P115" s="33"/>
      <c r="Q115" s="31"/>
      <c r="R115" s="31"/>
      <c r="S115" s="31"/>
      <c r="T115" s="31"/>
      <c r="U115" s="31"/>
      <c r="V115" s="92"/>
      <c r="W115" s="83">
        <f>SUM(Table1[[#This Row],[2022-23]:[2036-37]])</f>
        <v>16</v>
      </c>
      <c r="X115" s="84">
        <f>SUM(Table1[[#This Row],[2021-22]:[2035-36]])</f>
        <v>16</v>
      </c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</row>
    <row r="116" spans="1:132" x14ac:dyDescent="0.3">
      <c r="A116" s="29" t="s">
        <v>169</v>
      </c>
      <c r="B116" s="29" t="s">
        <v>250</v>
      </c>
      <c r="C116" s="29" t="s">
        <v>96</v>
      </c>
      <c r="D116" s="29" t="s">
        <v>376</v>
      </c>
      <c r="E116" s="29" t="s">
        <v>251</v>
      </c>
      <c r="F116" s="29" t="s">
        <v>223</v>
      </c>
      <c r="G116" s="32"/>
      <c r="H116" s="32">
        <v>26</v>
      </c>
      <c r="I116" s="32"/>
      <c r="J116" s="32"/>
      <c r="K116" s="32"/>
      <c r="L116" s="33"/>
      <c r="M116" s="33"/>
      <c r="N116" s="33"/>
      <c r="O116" s="33"/>
      <c r="P116" s="33"/>
      <c r="Q116" s="31"/>
      <c r="R116" s="31"/>
      <c r="S116" s="31"/>
      <c r="T116" s="31"/>
      <c r="U116" s="31"/>
      <c r="V116" s="92"/>
      <c r="W116" s="83">
        <f>SUM(Table1[[#This Row],[2022-23]:[2036-37]])</f>
        <v>26</v>
      </c>
      <c r="X116" s="84">
        <f>SUM(Table1[[#This Row],[2021-22]:[2035-36]])</f>
        <v>26</v>
      </c>
      <c r="Y116" s="10"/>
    </row>
    <row r="117" spans="1:132" x14ac:dyDescent="0.3">
      <c r="A117" s="29" t="s">
        <v>160</v>
      </c>
      <c r="B117" s="29" t="s">
        <v>252</v>
      </c>
      <c r="C117" s="29" t="s">
        <v>248</v>
      </c>
      <c r="D117" s="29" t="s">
        <v>248</v>
      </c>
      <c r="E117" s="29" t="s">
        <v>253</v>
      </c>
      <c r="F117" s="29" t="s">
        <v>232</v>
      </c>
      <c r="G117" s="32"/>
      <c r="H117" s="32"/>
      <c r="I117" s="32"/>
      <c r="J117" s="32"/>
      <c r="K117" s="32">
        <v>180</v>
      </c>
      <c r="L117" s="33">
        <v>191</v>
      </c>
      <c r="M117" s="33"/>
      <c r="N117" s="33"/>
      <c r="O117" s="33"/>
      <c r="P117" s="33"/>
      <c r="Q117" s="31"/>
      <c r="R117" s="31"/>
      <c r="S117" s="31"/>
      <c r="T117" s="31"/>
      <c r="U117" s="31"/>
      <c r="V117" s="92"/>
      <c r="W117" s="83">
        <f>SUM(Table1[[#This Row],[2022-23]:[2036-37]])</f>
        <v>371</v>
      </c>
      <c r="X117" s="84">
        <f>SUM(Table1[[#This Row],[2021-22]:[2035-36]])</f>
        <v>371</v>
      </c>
      <c r="Y117" s="10"/>
    </row>
    <row r="118" spans="1:132" x14ac:dyDescent="0.2">
      <c r="A118" s="29" t="s">
        <v>160</v>
      </c>
      <c r="B118" s="29" t="s">
        <v>254</v>
      </c>
      <c r="C118" s="29" t="s">
        <v>248</v>
      </c>
      <c r="D118" s="29" t="s">
        <v>248</v>
      </c>
      <c r="E118" s="29" t="s">
        <v>255</v>
      </c>
      <c r="F118" s="29" t="s">
        <v>232</v>
      </c>
      <c r="G118" s="32"/>
      <c r="H118" s="34"/>
      <c r="I118" s="34"/>
      <c r="J118" s="34">
        <v>39</v>
      </c>
      <c r="K118" s="34"/>
      <c r="L118" s="35"/>
      <c r="M118" s="35"/>
      <c r="N118" s="35"/>
      <c r="O118" s="35"/>
      <c r="P118" s="35"/>
      <c r="Q118" s="36"/>
      <c r="R118" s="36"/>
      <c r="S118" s="36"/>
      <c r="T118" s="36"/>
      <c r="U118" s="36"/>
      <c r="V118" s="93"/>
      <c r="W118" s="83">
        <f>SUM(Table1[[#This Row],[2022-23]:[2036-37]])</f>
        <v>39</v>
      </c>
      <c r="X118" s="84">
        <f>SUM(Table1[[#This Row],[2021-22]:[2035-36]])</f>
        <v>39</v>
      </c>
      <c r="Y118" s="10"/>
    </row>
    <row r="119" spans="1:132" x14ac:dyDescent="0.3">
      <c r="A119" s="29" t="s">
        <v>40</v>
      </c>
      <c r="B119" s="29" t="s">
        <v>296</v>
      </c>
      <c r="C119" s="29" t="s">
        <v>285</v>
      </c>
      <c r="D119" s="29" t="s">
        <v>285</v>
      </c>
      <c r="E119" s="29" t="s">
        <v>84</v>
      </c>
      <c r="F119" s="29" t="s">
        <v>34</v>
      </c>
      <c r="G119" s="32"/>
      <c r="H119" s="32"/>
      <c r="I119" s="32"/>
      <c r="J119" s="32"/>
      <c r="K119" s="32"/>
      <c r="L119" s="33"/>
      <c r="M119" s="33"/>
      <c r="N119" s="33"/>
      <c r="O119" s="33">
        <v>10</v>
      </c>
      <c r="P119" s="33"/>
      <c r="Q119" s="31"/>
      <c r="R119" s="31"/>
      <c r="S119" s="31"/>
      <c r="T119" s="31"/>
      <c r="U119" s="31"/>
      <c r="V119" s="92"/>
      <c r="W119" s="83">
        <f>SUM(Table1[[#This Row],[2022-23]:[2036-37]])</f>
        <v>10</v>
      </c>
      <c r="X119" s="84">
        <f>SUM(Table1[[#This Row],[2021-22]:[2035-36]])</f>
        <v>10</v>
      </c>
      <c r="Y119" s="10"/>
    </row>
    <row r="120" spans="1:132" x14ac:dyDescent="0.3">
      <c r="A120" s="29" t="s">
        <v>40</v>
      </c>
      <c r="B120" s="29" t="s">
        <v>277</v>
      </c>
      <c r="C120" s="29" t="s">
        <v>220</v>
      </c>
      <c r="D120" s="29" t="s">
        <v>220</v>
      </c>
      <c r="E120" s="29" t="s">
        <v>84</v>
      </c>
      <c r="F120" s="29" t="s">
        <v>271</v>
      </c>
      <c r="G120" s="32"/>
      <c r="H120" s="32"/>
      <c r="I120" s="32"/>
      <c r="J120" s="32"/>
      <c r="K120" s="32"/>
      <c r="L120" s="33"/>
      <c r="M120" s="33">
        <v>19</v>
      </c>
      <c r="N120" s="33"/>
      <c r="O120" s="33"/>
      <c r="P120" s="33"/>
      <c r="Q120" s="31"/>
      <c r="R120" s="31"/>
      <c r="S120" s="31"/>
      <c r="T120" s="31"/>
      <c r="U120" s="31"/>
      <c r="V120" s="92"/>
      <c r="W120" s="83">
        <f>SUM(Table1[[#This Row],[2022-23]:[2036-37]])</f>
        <v>19</v>
      </c>
      <c r="X120" s="84">
        <f>SUM(Table1[[#This Row],[2021-22]:[2035-36]])</f>
        <v>19</v>
      </c>
      <c r="Y120" s="10"/>
    </row>
    <row r="121" spans="1:132" x14ac:dyDescent="0.2">
      <c r="A121" s="29" t="s">
        <v>169</v>
      </c>
      <c r="B121" s="29" t="s">
        <v>259</v>
      </c>
      <c r="C121" s="29" t="s">
        <v>214</v>
      </c>
      <c r="D121" s="29" t="s">
        <v>376</v>
      </c>
      <c r="E121" s="29" t="s">
        <v>260</v>
      </c>
      <c r="F121" s="29" t="s">
        <v>34</v>
      </c>
      <c r="G121" s="32"/>
      <c r="H121" s="34">
        <v>11</v>
      </c>
      <c r="I121" s="34"/>
      <c r="J121" s="34"/>
      <c r="K121" s="34"/>
      <c r="L121" s="35"/>
      <c r="M121" s="35"/>
      <c r="N121" s="35"/>
      <c r="O121" s="35"/>
      <c r="P121" s="35"/>
      <c r="Q121" s="36"/>
      <c r="R121" s="36"/>
      <c r="S121" s="36"/>
      <c r="T121" s="36"/>
      <c r="U121" s="36"/>
      <c r="V121" s="93"/>
      <c r="W121" s="83">
        <f>SUM(Table1[[#This Row],[2022-23]:[2036-37]])</f>
        <v>11</v>
      </c>
      <c r="X121" s="84">
        <f>SUM(Table1[[#This Row],[2021-22]:[2035-36]])</f>
        <v>11</v>
      </c>
      <c r="Y121" s="10"/>
    </row>
    <row r="122" spans="1:132" x14ac:dyDescent="0.3">
      <c r="A122" s="29" t="s">
        <v>40</v>
      </c>
      <c r="B122" s="29" t="s">
        <v>135</v>
      </c>
      <c r="C122" s="29" t="s">
        <v>121</v>
      </c>
      <c r="D122" s="29" t="s">
        <v>121</v>
      </c>
      <c r="E122" s="29" t="s">
        <v>54</v>
      </c>
      <c r="F122" s="29" t="s">
        <v>127</v>
      </c>
      <c r="G122" s="32"/>
      <c r="H122" s="32"/>
      <c r="I122" s="32"/>
      <c r="J122" s="32"/>
      <c r="K122" s="32"/>
      <c r="L122" s="33"/>
      <c r="M122" s="33">
        <v>32</v>
      </c>
      <c r="N122" s="33"/>
      <c r="O122" s="33"/>
      <c r="P122" s="33"/>
      <c r="Q122" s="31"/>
      <c r="R122" s="31"/>
      <c r="S122" s="31"/>
      <c r="T122" s="31"/>
      <c r="U122" s="31"/>
      <c r="V122" s="92"/>
      <c r="W122" s="83">
        <f>SUM(Table1[[#This Row],[2022-23]:[2036-37]])</f>
        <v>32</v>
      </c>
      <c r="X122" s="84">
        <f>SUM(Table1[[#This Row],[2021-22]:[2035-36]])</f>
        <v>32</v>
      </c>
      <c r="Y122" s="10"/>
    </row>
    <row r="123" spans="1:132" x14ac:dyDescent="0.3">
      <c r="A123" s="29" t="s">
        <v>169</v>
      </c>
      <c r="B123" s="29" t="s">
        <v>369</v>
      </c>
      <c r="C123" s="29" t="s">
        <v>96</v>
      </c>
      <c r="D123" s="29" t="s">
        <v>376</v>
      </c>
      <c r="E123" s="29" t="s">
        <v>370</v>
      </c>
      <c r="F123" s="29" t="s">
        <v>223</v>
      </c>
      <c r="G123" s="32">
        <v>41</v>
      </c>
      <c r="H123" s="32"/>
      <c r="I123" s="32"/>
      <c r="J123" s="32"/>
      <c r="K123" s="32"/>
      <c r="L123" s="33"/>
      <c r="M123" s="33"/>
      <c r="N123" s="33"/>
      <c r="O123" s="33"/>
      <c r="P123" s="33"/>
      <c r="Q123" s="31"/>
      <c r="R123" s="31"/>
      <c r="S123" s="31"/>
      <c r="T123" s="31"/>
      <c r="U123" s="31"/>
      <c r="V123" s="92"/>
      <c r="W123" s="83">
        <f>SUM(Table1[[#This Row],[2022-23]:[2036-37]])</f>
        <v>0</v>
      </c>
      <c r="X123" s="84">
        <f>SUM(Table1[[#This Row],[2021-22]:[2035-36]])</f>
        <v>41</v>
      </c>
      <c r="Y123" s="10"/>
    </row>
    <row r="124" spans="1:132" s="11" customFormat="1" x14ac:dyDescent="0.3">
      <c r="A124" s="29" t="s">
        <v>29</v>
      </c>
      <c r="B124" s="29" t="s">
        <v>262</v>
      </c>
      <c r="C124" s="29" t="s">
        <v>96</v>
      </c>
      <c r="D124" s="29" t="s">
        <v>376</v>
      </c>
      <c r="E124" s="29" t="s">
        <v>263</v>
      </c>
      <c r="F124" s="29" t="s">
        <v>223</v>
      </c>
      <c r="G124" s="32"/>
      <c r="H124" s="32">
        <v>57</v>
      </c>
      <c r="I124" s="32">
        <v>50</v>
      </c>
      <c r="J124" s="32"/>
      <c r="K124" s="32"/>
      <c r="L124" s="33"/>
      <c r="M124" s="33"/>
      <c r="N124" s="33"/>
      <c r="O124" s="33"/>
      <c r="P124" s="33"/>
      <c r="Q124" s="31"/>
      <c r="R124" s="31"/>
      <c r="S124" s="31"/>
      <c r="T124" s="31"/>
      <c r="U124" s="31"/>
      <c r="V124" s="92"/>
      <c r="W124" s="83">
        <f>SUM(Table1[[#This Row],[2022-23]:[2036-37]])</f>
        <v>107</v>
      </c>
      <c r="X124" s="84">
        <f>SUM(Table1[[#This Row],[2021-22]:[2035-36]])</f>
        <v>107</v>
      </c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</row>
    <row r="125" spans="1:132" s="11" customFormat="1" x14ac:dyDescent="0.3">
      <c r="A125" s="29" t="s">
        <v>22</v>
      </c>
      <c r="B125" s="29" t="s">
        <v>264</v>
      </c>
      <c r="C125" s="29" t="s">
        <v>31</v>
      </c>
      <c r="D125" s="29" t="s">
        <v>32</v>
      </c>
      <c r="E125" s="29" t="s">
        <v>265</v>
      </c>
      <c r="F125" s="29" t="s">
        <v>34</v>
      </c>
      <c r="G125" s="32"/>
      <c r="H125" s="32"/>
      <c r="I125" s="32"/>
      <c r="J125" s="32"/>
      <c r="K125" s="32">
        <v>30</v>
      </c>
      <c r="L125" s="33"/>
      <c r="M125" s="33"/>
      <c r="N125" s="33"/>
      <c r="O125" s="33"/>
      <c r="P125" s="33"/>
      <c r="Q125" s="31"/>
      <c r="R125" s="31"/>
      <c r="S125" s="31"/>
      <c r="T125" s="31"/>
      <c r="U125" s="31"/>
      <c r="V125" s="92"/>
      <c r="W125" s="83">
        <f>SUM(Table1[[#This Row],[2022-23]:[2036-37]])</f>
        <v>30</v>
      </c>
      <c r="X125" s="84">
        <f>SUM(Table1[[#This Row],[2021-22]:[2035-36]])</f>
        <v>30</v>
      </c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</row>
    <row r="126" spans="1:132" x14ac:dyDescent="0.3">
      <c r="A126" s="29" t="s">
        <v>29</v>
      </c>
      <c r="B126" s="29" t="s">
        <v>266</v>
      </c>
      <c r="C126" s="29" t="s">
        <v>31</v>
      </c>
      <c r="D126" s="29" t="s">
        <v>32</v>
      </c>
      <c r="E126" s="29" t="s">
        <v>267</v>
      </c>
      <c r="F126" s="29" t="s">
        <v>34</v>
      </c>
      <c r="G126" s="32"/>
      <c r="H126" s="32"/>
      <c r="I126" s="32">
        <v>109</v>
      </c>
      <c r="J126" s="32"/>
      <c r="K126" s="32"/>
      <c r="L126" s="33"/>
      <c r="M126" s="33"/>
      <c r="N126" s="33"/>
      <c r="O126" s="33"/>
      <c r="P126" s="33"/>
      <c r="Q126" s="31"/>
      <c r="R126" s="31"/>
      <c r="S126" s="31"/>
      <c r="T126" s="31"/>
      <c r="U126" s="31"/>
      <c r="V126" s="92"/>
      <c r="W126" s="83">
        <f>SUM(Table1[[#This Row],[2022-23]:[2036-37]])</f>
        <v>109</v>
      </c>
      <c r="X126" s="84">
        <f>SUM(Table1[[#This Row],[2021-22]:[2035-36]])</f>
        <v>109</v>
      </c>
      <c r="Y126" s="10"/>
    </row>
    <row r="127" spans="1:132" x14ac:dyDescent="0.3">
      <c r="A127" s="29" t="s">
        <v>40</v>
      </c>
      <c r="B127" s="29" t="s">
        <v>99</v>
      </c>
      <c r="C127" s="29" t="s">
        <v>36</v>
      </c>
      <c r="D127" s="29" t="s">
        <v>36</v>
      </c>
      <c r="E127" s="29" t="s">
        <v>100</v>
      </c>
      <c r="F127" s="29" t="s">
        <v>39</v>
      </c>
      <c r="G127" s="32"/>
      <c r="H127" s="32"/>
      <c r="I127" s="32"/>
      <c r="J127" s="32"/>
      <c r="K127" s="32"/>
      <c r="L127" s="33"/>
      <c r="M127" s="33">
        <v>22</v>
      </c>
      <c r="N127" s="33"/>
      <c r="O127" s="33"/>
      <c r="P127" s="33"/>
      <c r="Q127" s="31"/>
      <c r="R127" s="31"/>
      <c r="S127" s="31"/>
      <c r="T127" s="31"/>
      <c r="U127" s="31"/>
      <c r="V127" s="92"/>
      <c r="W127" s="83">
        <f>SUM(Table1[[#This Row],[2022-23]:[2036-37]])</f>
        <v>22</v>
      </c>
      <c r="X127" s="84">
        <f>SUM(Table1[[#This Row],[2021-22]:[2035-36]])</f>
        <v>22</v>
      </c>
      <c r="Y127" s="10"/>
    </row>
    <row r="128" spans="1:132" x14ac:dyDescent="0.2">
      <c r="A128" s="29" t="s">
        <v>160</v>
      </c>
      <c r="B128" s="29" t="s">
        <v>269</v>
      </c>
      <c r="C128" s="29" t="s">
        <v>220</v>
      </c>
      <c r="D128" s="29" t="s">
        <v>220</v>
      </c>
      <c r="E128" s="29" t="s">
        <v>270</v>
      </c>
      <c r="F128" s="29" t="s">
        <v>271</v>
      </c>
      <c r="G128" s="32"/>
      <c r="H128" s="34"/>
      <c r="I128" s="34"/>
      <c r="J128" s="34"/>
      <c r="K128" s="34"/>
      <c r="L128" s="35">
        <v>20</v>
      </c>
      <c r="M128" s="35"/>
      <c r="N128" s="35"/>
      <c r="O128" s="35"/>
      <c r="P128" s="35"/>
      <c r="Q128" s="36"/>
      <c r="R128" s="36"/>
      <c r="S128" s="36"/>
      <c r="T128" s="36"/>
      <c r="U128" s="36"/>
      <c r="V128" s="93"/>
      <c r="W128" s="83">
        <f>SUM(Table1[[#This Row],[2022-23]:[2036-37]])</f>
        <v>20</v>
      </c>
      <c r="X128" s="84">
        <f>SUM(Table1[[#This Row],[2021-22]:[2035-36]])</f>
        <v>20</v>
      </c>
      <c r="Y128" s="10"/>
    </row>
    <row r="129" spans="1:2269" x14ac:dyDescent="0.2">
      <c r="A129" s="29" t="s">
        <v>22</v>
      </c>
      <c r="B129" s="29" t="s">
        <v>272</v>
      </c>
      <c r="C129" s="29" t="s">
        <v>248</v>
      </c>
      <c r="D129" s="29" t="s">
        <v>248</v>
      </c>
      <c r="E129" s="29" t="s">
        <v>273</v>
      </c>
      <c r="F129" s="29" t="s">
        <v>232</v>
      </c>
      <c r="G129" s="32"/>
      <c r="H129" s="34"/>
      <c r="I129" s="34">
        <v>15</v>
      </c>
      <c r="J129" s="34"/>
      <c r="K129" s="34"/>
      <c r="L129" s="35"/>
      <c r="M129" s="35"/>
      <c r="N129" s="35"/>
      <c r="O129" s="35"/>
      <c r="P129" s="35"/>
      <c r="Q129" s="36"/>
      <c r="R129" s="36"/>
      <c r="S129" s="36"/>
      <c r="T129" s="36"/>
      <c r="U129" s="36"/>
      <c r="V129" s="93"/>
      <c r="W129" s="83">
        <f>SUM(Table1[[#This Row],[2022-23]:[2036-37]])</f>
        <v>15</v>
      </c>
      <c r="X129" s="84">
        <f>SUM(Table1[[#This Row],[2021-22]:[2035-36]])</f>
        <v>15</v>
      </c>
      <c r="Y129" s="10"/>
    </row>
    <row r="130" spans="1:2269" x14ac:dyDescent="0.3">
      <c r="A130" s="29" t="s">
        <v>40</v>
      </c>
      <c r="B130" s="29" t="s">
        <v>80</v>
      </c>
      <c r="C130" s="29" t="s">
        <v>66</v>
      </c>
      <c r="D130" s="29" t="s">
        <v>37</v>
      </c>
      <c r="E130" s="29" t="s">
        <v>81</v>
      </c>
      <c r="F130" s="29" t="s">
        <v>68</v>
      </c>
      <c r="G130" s="32"/>
      <c r="H130" s="32"/>
      <c r="I130" s="32"/>
      <c r="J130" s="32"/>
      <c r="K130" s="32"/>
      <c r="L130" s="33"/>
      <c r="M130" s="47"/>
      <c r="N130" s="90">
        <v>131</v>
      </c>
      <c r="O130" s="33">
        <v>130</v>
      </c>
      <c r="P130" s="33">
        <v>130</v>
      </c>
      <c r="Q130" s="31"/>
      <c r="R130" s="31"/>
      <c r="S130" s="31"/>
      <c r="T130" s="31"/>
      <c r="U130" s="31"/>
      <c r="V130" s="92"/>
      <c r="W130" s="83">
        <f>SUM(Table1[[#This Row],[2022-23]:[2036-37]])</f>
        <v>391</v>
      </c>
      <c r="X130" s="84">
        <f>SUM(Table1[[#This Row],[2021-22]:[2035-36]])</f>
        <v>391</v>
      </c>
      <c r="Y130" s="10"/>
    </row>
    <row r="131" spans="1:2269" x14ac:dyDescent="0.3">
      <c r="A131" s="29" t="s">
        <v>40</v>
      </c>
      <c r="B131" s="29" t="s">
        <v>126</v>
      </c>
      <c r="C131" s="29" t="s">
        <v>121</v>
      </c>
      <c r="D131" s="29" t="s">
        <v>121</v>
      </c>
      <c r="E131" s="29" t="s">
        <v>54</v>
      </c>
      <c r="F131" s="29" t="s">
        <v>127</v>
      </c>
      <c r="G131" s="32"/>
      <c r="H131" s="32"/>
      <c r="I131" s="32"/>
      <c r="J131" s="32"/>
      <c r="K131" s="32"/>
      <c r="L131" s="33"/>
      <c r="M131" s="33">
        <v>90</v>
      </c>
      <c r="N131" s="33"/>
      <c r="O131" s="33"/>
      <c r="P131" s="33"/>
      <c r="Q131" s="31"/>
      <c r="R131" s="31"/>
      <c r="S131" s="31"/>
      <c r="T131" s="31"/>
      <c r="U131" s="31"/>
      <c r="V131" s="92"/>
      <c r="W131" s="83">
        <f>SUM(Table1[[#This Row],[2022-23]:[2036-37]])</f>
        <v>90</v>
      </c>
      <c r="X131" s="84">
        <f>SUM(Table1[[#This Row],[2021-22]:[2035-36]])</f>
        <v>90</v>
      </c>
      <c r="Y131" s="10"/>
    </row>
    <row r="132" spans="1:2269" x14ac:dyDescent="0.3">
      <c r="A132" s="29" t="s">
        <v>40</v>
      </c>
      <c r="B132" s="29" t="s">
        <v>257</v>
      </c>
      <c r="C132" s="29" t="s">
        <v>248</v>
      </c>
      <c r="D132" s="29" t="s">
        <v>248</v>
      </c>
      <c r="E132" s="29" t="s">
        <v>258</v>
      </c>
      <c r="F132" s="29" t="s">
        <v>232</v>
      </c>
      <c r="G132" s="32"/>
      <c r="H132" s="32"/>
      <c r="I132" s="32"/>
      <c r="J132" s="32"/>
      <c r="K132" s="32"/>
      <c r="L132" s="33"/>
      <c r="M132" s="33"/>
      <c r="N132" s="33"/>
      <c r="O132" s="33">
        <v>100</v>
      </c>
      <c r="P132" s="33">
        <v>99</v>
      </c>
      <c r="Q132" s="31"/>
      <c r="R132" s="31"/>
      <c r="S132" s="31"/>
      <c r="T132" s="31"/>
      <c r="U132" s="31"/>
      <c r="V132" s="92"/>
      <c r="W132" s="83">
        <f>SUM(Table1[[#This Row],[2022-23]:[2036-37]])</f>
        <v>199</v>
      </c>
      <c r="X132" s="84">
        <f>SUM(Table1[[#This Row],[2021-22]:[2035-36]])</f>
        <v>199</v>
      </c>
      <c r="Y132" s="10"/>
    </row>
    <row r="133" spans="1:2269" x14ac:dyDescent="0.3">
      <c r="A133" s="29" t="s">
        <v>40</v>
      </c>
      <c r="B133" s="29" t="s">
        <v>233</v>
      </c>
      <c r="C133" s="29" t="s">
        <v>203</v>
      </c>
      <c r="D133" s="29" t="s">
        <v>203</v>
      </c>
      <c r="E133" s="29" t="s">
        <v>228</v>
      </c>
      <c r="F133" s="29" t="s">
        <v>226</v>
      </c>
      <c r="G133" s="32"/>
      <c r="H133" s="32"/>
      <c r="I133" s="32"/>
      <c r="J133" s="32"/>
      <c r="K133" s="32"/>
      <c r="L133" s="33"/>
      <c r="M133" s="33"/>
      <c r="N133" s="33">
        <v>103</v>
      </c>
      <c r="O133" s="33">
        <v>102</v>
      </c>
      <c r="P133" s="33"/>
      <c r="Q133" s="31"/>
      <c r="R133" s="31"/>
      <c r="S133" s="31"/>
      <c r="T133" s="31"/>
      <c r="U133" s="31"/>
      <c r="V133" s="92"/>
      <c r="W133" s="83">
        <f>SUM(Table1[[#This Row],[2022-23]:[2036-37]])</f>
        <v>205</v>
      </c>
      <c r="X133" s="84">
        <f>SUM(Table1[[#This Row],[2021-22]:[2035-36]])</f>
        <v>205</v>
      </c>
      <c r="Y133" s="10"/>
    </row>
    <row r="134" spans="1:2269" x14ac:dyDescent="0.3">
      <c r="A134" s="29" t="s">
        <v>22</v>
      </c>
      <c r="B134" s="29" t="s">
        <v>279</v>
      </c>
      <c r="C134" s="29" t="s">
        <v>220</v>
      </c>
      <c r="D134" s="29" t="s">
        <v>220</v>
      </c>
      <c r="E134" s="29" t="s">
        <v>280</v>
      </c>
      <c r="F134" s="29" t="s">
        <v>271</v>
      </c>
      <c r="G134" s="32"/>
      <c r="H134" s="32"/>
      <c r="I134" s="32">
        <v>24</v>
      </c>
      <c r="J134" s="32"/>
      <c r="K134" s="32"/>
      <c r="L134" s="33"/>
      <c r="M134" s="33"/>
      <c r="N134" s="33"/>
      <c r="O134" s="33"/>
      <c r="P134" s="33"/>
      <c r="Q134" s="31"/>
      <c r="R134" s="31"/>
      <c r="S134" s="31"/>
      <c r="T134" s="31"/>
      <c r="U134" s="31"/>
      <c r="V134" s="92"/>
      <c r="W134" s="83">
        <f>SUM(Table1[[#This Row],[2022-23]:[2036-37]])</f>
        <v>24</v>
      </c>
      <c r="X134" s="84">
        <f>SUM(Table1[[#This Row],[2021-22]:[2035-36]])</f>
        <v>24</v>
      </c>
      <c r="Y134" s="10"/>
    </row>
    <row r="135" spans="1:2269" x14ac:dyDescent="0.2">
      <c r="A135" s="29" t="s">
        <v>169</v>
      </c>
      <c r="B135" s="29" t="s">
        <v>281</v>
      </c>
      <c r="C135" s="29" t="s">
        <v>203</v>
      </c>
      <c r="D135" s="29" t="s">
        <v>241</v>
      </c>
      <c r="E135" s="29" t="s">
        <v>282</v>
      </c>
      <c r="F135" s="29" t="s">
        <v>34</v>
      </c>
      <c r="G135" s="32"/>
      <c r="H135" s="34">
        <v>14</v>
      </c>
      <c r="I135" s="34"/>
      <c r="J135" s="34"/>
      <c r="K135" s="34"/>
      <c r="L135" s="35"/>
      <c r="M135" s="35"/>
      <c r="N135" s="35"/>
      <c r="O135" s="35"/>
      <c r="P135" s="35"/>
      <c r="Q135" s="36"/>
      <c r="R135" s="36"/>
      <c r="S135" s="36"/>
      <c r="T135" s="36"/>
      <c r="U135" s="36"/>
      <c r="V135" s="93"/>
      <c r="W135" s="83">
        <f>SUM(Table1[[#This Row],[2022-23]:[2036-37]])</f>
        <v>14</v>
      </c>
      <c r="X135" s="84">
        <f>SUM(Table1[[#This Row],[2021-22]:[2035-36]])</f>
        <v>14</v>
      </c>
      <c r="Y135" s="10"/>
    </row>
    <row r="136" spans="1:2269" s="11" customFormat="1" x14ac:dyDescent="0.25">
      <c r="A136" s="29" t="s">
        <v>40</v>
      </c>
      <c r="B136" s="29" t="s">
        <v>290</v>
      </c>
      <c r="C136" s="29" t="s">
        <v>287</v>
      </c>
      <c r="D136" s="29" t="s">
        <v>288</v>
      </c>
      <c r="E136" s="29" t="s">
        <v>54</v>
      </c>
      <c r="F136" s="29" t="s">
        <v>39</v>
      </c>
      <c r="G136" s="32"/>
      <c r="H136" s="38"/>
      <c r="I136" s="38"/>
      <c r="J136" s="38"/>
      <c r="K136" s="38"/>
      <c r="L136" s="39"/>
      <c r="M136" s="39">
        <v>97</v>
      </c>
      <c r="N136" s="39">
        <v>100</v>
      </c>
      <c r="O136" s="39">
        <v>100</v>
      </c>
      <c r="P136" s="39">
        <v>100</v>
      </c>
      <c r="Q136" s="40"/>
      <c r="R136" s="53"/>
      <c r="S136" s="40"/>
      <c r="T136" s="40"/>
      <c r="U136" s="40"/>
      <c r="V136" s="95"/>
      <c r="W136" s="83">
        <f>SUM(Table1[[#This Row],[2022-23]:[2036-37]])</f>
        <v>397</v>
      </c>
      <c r="X136" s="84">
        <f>SUM(Table1[[#This Row],[2021-22]:[2035-36]])</f>
        <v>397</v>
      </c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  <c r="XL136" s="10"/>
      <c r="XM136" s="10"/>
      <c r="XN136" s="10"/>
      <c r="XO136" s="10"/>
      <c r="XP136" s="10"/>
      <c r="XQ136" s="10"/>
      <c r="XR136" s="10"/>
      <c r="XS136" s="10"/>
      <c r="XT136" s="10"/>
      <c r="XU136" s="10"/>
      <c r="XV136" s="10"/>
      <c r="XW136" s="10"/>
      <c r="XX136" s="10"/>
      <c r="XY136" s="10"/>
      <c r="XZ136" s="10"/>
      <c r="YA136" s="10"/>
      <c r="YB136" s="10"/>
      <c r="YC136" s="10"/>
      <c r="YD136" s="10"/>
      <c r="YE136" s="10"/>
      <c r="YF136" s="10"/>
      <c r="YG136" s="10"/>
      <c r="YH136" s="10"/>
      <c r="YI136" s="10"/>
      <c r="YJ136" s="10"/>
      <c r="YK136" s="10"/>
      <c r="YL136" s="10"/>
      <c r="YM136" s="10"/>
      <c r="YN136" s="10"/>
      <c r="YO136" s="10"/>
      <c r="YP136" s="10"/>
      <c r="YQ136" s="10"/>
      <c r="YR136" s="10"/>
      <c r="YS136" s="10"/>
      <c r="YT136" s="10"/>
      <c r="YU136" s="10"/>
      <c r="YV136" s="10"/>
      <c r="YW136" s="10"/>
      <c r="YX136" s="10"/>
      <c r="YY136" s="10"/>
      <c r="YZ136" s="10"/>
      <c r="ZA136" s="10"/>
      <c r="ZB136" s="10"/>
      <c r="ZC136" s="10"/>
      <c r="ZD136" s="10"/>
      <c r="ZE136" s="10"/>
      <c r="ZF136" s="10"/>
      <c r="ZG136" s="10"/>
      <c r="ZH136" s="10"/>
      <c r="ZI136" s="10"/>
      <c r="ZJ136" s="10"/>
      <c r="ZK136" s="10"/>
      <c r="ZL136" s="10"/>
      <c r="ZM136" s="10"/>
      <c r="ZN136" s="10"/>
      <c r="ZO136" s="10"/>
      <c r="ZP136" s="10"/>
      <c r="ZQ136" s="10"/>
      <c r="ZR136" s="10"/>
      <c r="ZS136" s="10"/>
      <c r="ZT136" s="10"/>
      <c r="ZU136" s="10"/>
      <c r="ZV136" s="10"/>
      <c r="ZW136" s="10"/>
      <c r="ZX136" s="10"/>
      <c r="ZY136" s="10"/>
      <c r="ZZ136" s="10"/>
      <c r="AAA136" s="10"/>
      <c r="AAB136" s="10"/>
      <c r="AAC136" s="10"/>
      <c r="AAD136" s="10"/>
      <c r="AAE136" s="10"/>
      <c r="AAF136" s="10"/>
      <c r="AAG136" s="10"/>
      <c r="AAH136" s="10"/>
      <c r="AAI136" s="10"/>
      <c r="AAJ136" s="10"/>
      <c r="AAK136" s="10"/>
      <c r="AAL136" s="10"/>
      <c r="AAM136" s="10"/>
      <c r="AAN136" s="10"/>
      <c r="AAO136" s="10"/>
      <c r="AAP136" s="10"/>
      <c r="AAQ136" s="10"/>
      <c r="AAR136" s="10"/>
      <c r="AAS136" s="10"/>
      <c r="AAT136" s="10"/>
      <c r="AAU136" s="10"/>
      <c r="AAV136" s="10"/>
      <c r="AAW136" s="10"/>
      <c r="AAX136" s="10"/>
      <c r="AAY136" s="10"/>
      <c r="AAZ136" s="10"/>
      <c r="ABA136" s="10"/>
      <c r="ABB136" s="10"/>
      <c r="ABC136" s="10"/>
      <c r="ABD136" s="10"/>
      <c r="ABE136" s="10"/>
      <c r="ABF136" s="10"/>
      <c r="ABG136" s="10"/>
      <c r="ABH136" s="10"/>
      <c r="ABI136" s="10"/>
      <c r="ABJ136" s="10"/>
      <c r="ABK136" s="10"/>
      <c r="ABL136" s="10"/>
      <c r="ABM136" s="10"/>
      <c r="ABN136" s="10"/>
      <c r="ABO136" s="10"/>
      <c r="ABP136" s="10"/>
      <c r="ABQ136" s="10"/>
      <c r="ABR136" s="10"/>
      <c r="ABS136" s="10"/>
      <c r="ABT136" s="10"/>
      <c r="ABU136" s="10"/>
      <c r="ABV136" s="10"/>
      <c r="ABW136" s="10"/>
      <c r="ABX136" s="10"/>
      <c r="ABY136" s="10"/>
      <c r="ABZ136" s="10"/>
      <c r="ACA136" s="10"/>
      <c r="ACB136" s="10"/>
      <c r="ACC136" s="10"/>
      <c r="ACD136" s="10"/>
      <c r="ACE136" s="10"/>
      <c r="ACF136" s="10"/>
      <c r="ACG136" s="10"/>
      <c r="ACH136" s="10"/>
      <c r="ACI136" s="10"/>
      <c r="ACJ136" s="10"/>
      <c r="ACK136" s="10"/>
      <c r="ACL136" s="10"/>
      <c r="ACM136" s="10"/>
      <c r="ACN136" s="10"/>
      <c r="ACO136" s="10"/>
      <c r="ACP136" s="10"/>
      <c r="ACQ136" s="10"/>
      <c r="ACR136" s="10"/>
      <c r="ACS136" s="10"/>
      <c r="ACT136" s="10"/>
      <c r="ACU136" s="10"/>
      <c r="ACV136" s="10"/>
      <c r="ACW136" s="10"/>
      <c r="ACX136" s="10"/>
      <c r="ACY136" s="10"/>
      <c r="ACZ136" s="10"/>
      <c r="ADA136" s="10"/>
      <c r="ADB136" s="10"/>
      <c r="ADC136" s="10"/>
      <c r="ADD136" s="10"/>
      <c r="ADE136" s="10"/>
      <c r="ADF136" s="10"/>
      <c r="ADG136" s="10"/>
      <c r="ADH136" s="10"/>
      <c r="ADI136" s="10"/>
      <c r="ADJ136" s="10"/>
      <c r="ADK136" s="10"/>
      <c r="ADL136" s="10"/>
      <c r="ADM136" s="10"/>
      <c r="ADN136" s="10"/>
      <c r="ADO136" s="10"/>
      <c r="ADP136" s="10"/>
      <c r="ADQ136" s="10"/>
      <c r="ADR136" s="10"/>
      <c r="ADS136" s="10"/>
      <c r="ADT136" s="10"/>
      <c r="ADU136" s="10"/>
      <c r="ADV136" s="10"/>
      <c r="ADW136" s="10"/>
      <c r="ADX136" s="10"/>
      <c r="ADY136" s="10"/>
      <c r="ADZ136" s="10"/>
      <c r="AEA136" s="10"/>
      <c r="AEB136" s="10"/>
      <c r="AEC136" s="10"/>
      <c r="AED136" s="10"/>
      <c r="AEE136" s="10"/>
      <c r="AEF136" s="10"/>
      <c r="AEG136" s="10"/>
      <c r="AEH136" s="10"/>
      <c r="AEI136" s="10"/>
      <c r="AEJ136" s="10"/>
      <c r="AEK136" s="10"/>
      <c r="AEL136" s="10"/>
      <c r="AEM136" s="10"/>
      <c r="AEN136" s="10"/>
      <c r="AEO136" s="10"/>
      <c r="AEP136" s="10"/>
      <c r="AEQ136" s="10"/>
      <c r="AER136" s="10"/>
      <c r="AES136" s="10"/>
      <c r="AET136" s="10"/>
      <c r="AEU136" s="10"/>
      <c r="AEV136" s="10"/>
      <c r="AEW136" s="10"/>
      <c r="AEX136" s="10"/>
      <c r="AEY136" s="10"/>
      <c r="AEZ136" s="10"/>
      <c r="AFA136" s="10"/>
      <c r="AFB136" s="10"/>
      <c r="AFC136" s="10"/>
      <c r="AFD136" s="10"/>
      <c r="AFE136" s="10"/>
      <c r="AFF136" s="10"/>
      <c r="AFG136" s="10"/>
      <c r="AFH136" s="10"/>
      <c r="AFI136" s="10"/>
      <c r="AFJ136" s="10"/>
      <c r="AFK136" s="10"/>
      <c r="AFL136" s="10"/>
      <c r="AFM136" s="10"/>
      <c r="AFN136" s="10"/>
      <c r="AFO136" s="10"/>
      <c r="AFP136" s="10"/>
      <c r="AFQ136" s="10"/>
      <c r="AFR136" s="10"/>
      <c r="AFS136" s="10"/>
      <c r="AFT136" s="10"/>
      <c r="AFU136" s="10"/>
      <c r="AFV136" s="10"/>
      <c r="AFW136" s="10"/>
      <c r="AFX136" s="10"/>
      <c r="AFY136" s="10"/>
      <c r="AFZ136" s="10"/>
      <c r="AGA136" s="10"/>
      <c r="AGB136" s="10"/>
      <c r="AGC136" s="10"/>
      <c r="AGD136" s="10"/>
      <c r="AGE136" s="10"/>
      <c r="AGF136" s="10"/>
      <c r="AGG136" s="10"/>
      <c r="AGH136" s="10"/>
      <c r="AGI136" s="10"/>
      <c r="AGJ136" s="10"/>
      <c r="AGK136" s="10"/>
      <c r="AGL136" s="10"/>
      <c r="AGM136" s="10"/>
      <c r="AGN136" s="10"/>
      <c r="AGO136" s="10"/>
      <c r="AGP136" s="10"/>
      <c r="AGQ136" s="10"/>
      <c r="AGR136" s="10"/>
      <c r="AGS136" s="10"/>
      <c r="AGT136" s="10"/>
      <c r="AGU136" s="10"/>
      <c r="AGV136" s="10"/>
      <c r="AGW136" s="10"/>
      <c r="AGX136" s="10"/>
      <c r="AGY136" s="10"/>
      <c r="AGZ136" s="10"/>
      <c r="AHA136" s="10"/>
      <c r="AHB136" s="10"/>
      <c r="AHC136" s="10"/>
      <c r="AHD136" s="10"/>
      <c r="AHE136" s="10"/>
      <c r="AHF136" s="10"/>
      <c r="AHG136" s="10"/>
      <c r="AHH136" s="10"/>
      <c r="AHI136" s="10"/>
      <c r="AHJ136" s="10"/>
      <c r="AHK136" s="10"/>
      <c r="AHL136" s="10"/>
      <c r="AHM136" s="10"/>
      <c r="AHN136" s="10"/>
      <c r="AHO136" s="10"/>
      <c r="AHP136" s="10"/>
      <c r="AHQ136" s="10"/>
      <c r="AHR136" s="10"/>
      <c r="AHS136" s="10"/>
      <c r="AHT136" s="10"/>
      <c r="AHU136" s="10"/>
      <c r="AHV136" s="10"/>
      <c r="AHW136" s="10"/>
      <c r="AHX136" s="10"/>
      <c r="AHY136" s="10"/>
      <c r="AHZ136" s="10"/>
      <c r="AIA136" s="10"/>
      <c r="AIB136" s="10"/>
      <c r="AIC136" s="10"/>
      <c r="AID136" s="10"/>
      <c r="AIE136" s="10"/>
      <c r="AIF136" s="10"/>
      <c r="AIG136" s="10"/>
      <c r="AIH136" s="10"/>
      <c r="AII136" s="10"/>
      <c r="AIJ136" s="10"/>
      <c r="AIK136" s="10"/>
      <c r="AIL136" s="10"/>
      <c r="AIM136" s="10"/>
      <c r="AIN136" s="10"/>
      <c r="AIO136" s="10"/>
      <c r="AIP136" s="10"/>
      <c r="AIQ136" s="10"/>
      <c r="AIR136" s="10"/>
      <c r="AIS136" s="10"/>
      <c r="AIT136" s="10"/>
      <c r="AIU136" s="10"/>
      <c r="AIV136" s="10"/>
      <c r="AIW136" s="10"/>
      <c r="AIX136" s="10"/>
      <c r="AIY136" s="10"/>
      <c r="AIZ136" s="10"/>
      <c r="AJA136" s="10"/>
      <c r="AJB136" s="10"/>
      <c r="AJC136" s="10"/>
      <c r="AJD136" s="10"/>
      <c r="AJE136" s="10"/>
      <c r="AJF136" s="10"/>
      <c r="AJG136" s="10"/>
      <c r="AJH136" s="10"/>
      <c r="AJI136" s="10"/>
      <c r="AJJ136" s="10"/>
      <c r="AJK136" s="10"/>
      <c r="AJL136" s="10"/>
      <c r="AJM136" s="10"/>
      <c r="AJN136" s="10"/>
      <c r="AJO136" s="10"/>
      <c r="AJP136" s="10"/>
      <c r="AJQ136" s="10"/>
      <c r="AJR136" s="10"/>
      <c r="AJS136" s="10"/>
      <c r="AJT136" s="10"/>
      <c r="AJU136" s="10"/>
      <c r="AJV136" s="10"/>
      <c r="AJW136" s="10"/>
      <c r="AJX136" s="10"/>
      <c r="AJY136" s="10"/>
      <c r="AJZ136" s="10"/>
      <c r="AKA136" s="10"/>
      <c r="AKB136" s="10"/>
      <c r="AKC136" s="10"/>
      <c r="AKD136" s="10"/>
      <c r="AKE136" s="10"/>
      <c r="AKF136" s="10"/>
      <c r="AKG136" s="10"/>
      <c r="AKH136" s="10"/>
      <c r="AKI136" s="10"/>
      <c r="AKJ136" s="10"/>
      <c r="AKK136" s="10"/>
      <c r="AKL136" s="10"/>
      <c r="AKM136" s="10"/>
      <c r="AKN136" s="10"/>
      <c r="AKO136" s="10"/>
      <c r="AKP136" s="10"/>
      <c r="AKQ136" s="10"/>
      <c r="AKR136" s="10"/>
      <c r="AKS136" s="10"/>
      <c r="AKT136" s="10"/>
      <c r="AKU136" s="10"/>
      <c r="AKV136" s="10"/>
      <c r="AKW136" s="10"/>
      <c r="AKX136" s="10"/>
      <c r="AKY136" s="10"/>
      <c r="AKZ136" s="10"/>
      <c r="ALA136" s="10"/>
      <c r="ALB136" s="10"/>
      <c r="ALC136" s="10"/>
      <c r="ALD136" s="10"/>
      <c r="ALE136" s="10"/>
      <c r="ALF136" s="10"/>
      <c r="ALG136" s="10"/>
      <c r="ALH136" s="10"/>
      <c r="ALI136" s="10"/>
      <c r="ALJ136" s="10"/>
      <c r="ALK136" s="10"/>
      <c r="ALL136" s="10"/>
      <c r="ALM136" s="10"/>
      <c r="ALN136" s="10"/>
      <c r="ALO136" s="10"/>
      <c r="ALP136" s="10"/>
      <c r="ALQ136" s="10"/>
      <c r="ALR136" s="10"/>
      <c r="ALS136" s="10"/>
      <c r="ALT136" s="10"/>
      <c r="ALU136" s="10"/>
      <c r="ALV136" s="10"/>
      <c r="ALW136" s="10"/>
      <c r="ALX136" s="10"/>
      <c r="ALY136" s="10"/>
      <c r="ALZ136" s="10"/>
      <c r="AMA136" s="10"/>
      <c r="AMB136" s="10"/>
      <c r="AMC136" s="10"/>
      <c r="AMD136" s="10"/>
      <c r="AME136" s="10"/>
      <c r="AMF136" s="10"/>
      <c r="AMG136" s="10"/>
      <c r="AMH136" s="10"/>
      <c r="AMI136" s="10"/>
      <c r="AMJ136" s="10"/>
      <c r="AMK136" s="10"/>
      <c r="AML136" s="10"/>
      <c r="AMM136" s="10"/>
      <c r="AMN136" s="10"/>
      <c r="AMO136" s="10"/>
      <c r="AMP136" s="10"/>
      <c r="AMQ136" s="10"/>
      <c r="AMR136" s="10"/>
      <c r="AMS136" s="10"/>
      <c r="AMT136" s="10"/>
      <c r="AMU136" s="10"/>
      <c r="AMV136" s="10"/>
      <c r="AMW136" s="10"/>
      <c r="AMX136" s="10"/>
      <c r="AMY136" s="10"/>
      <c r="AMZ136" s="10"/>
      <c r="ANA136" s="10"/>
      <c r="ANB136" s="10"/>
      <c r="ANC136" s="10"/>
      <c r="AND136" s="10"/>
      <c r="ANE136" s="10"/>
      <c r="ANF136" s="10"/>
      <c r="ANG136" s="10"/>
      <c r="ANH136" s="10"/>
      <c r="ANI136" s="10"/>
      <c r="ANJ136" s="10"/>
      <c r="ANK136" s="10"/>
      <c r="ANL136" s="10"/>
      <c r="ANM136" s="10"/>
      <c r="ANN136" s="10"/>
      <c r="ANO136" s="10"/>
      <c r="ANP136" s="10"/>
      <c r="ANQ136" s="10"/>
      <c r="ANR136" s="10"/>
      <c r="ANS136" s="10"/>
      <c r="ANT136" s="10"/>
      <c r="ANU136" s="10"/>
      <c r="ANV136" s="10"/>
      <c r="ANW136" s="10"/>
      <c r="ANX136" s="10"/>
      <c r="ANY136" s="10"/>
      <c r="ANZ136" s="10"/>
      <c r="AOA136" s="10"/>
      <c r="AOB136" s="10"/>
      <c r="AOC136" s="10"/>
      <c r="AOD136" s="10"/>
      <c r="AOE136" s="10"/>
      <c r="AOF136" s="10"/>
      <c r="AOG136" s="10"/>
      <c r="AOH136" s="10"/>
      <c r="AOI136" s="10"/>
      <c r="AOJ136" s="10"/>
      <c r="AOK136" s="10"/>
      <c r="AOL136" s="10"/>
      <c r="AOM136" s="10"/>
      <c r="AON136" s="10"/>
      <c r="AOO136" s="10"/>
      <c r="AOP136" s="10"/>
      <c r="AOQ136" s="10"/>
      <c r="AOR136" s="10"/>
      <c r="AOS136" s="10"/>
      <c r="AOT136" s="10"/>
      <c r="AOU136" s="10"/>
      <c r="AOV136" s="10"/>
      <c r="AOW136" s="10"/>
      <c r="AOX136" s="10"/>
      <c r="AOY136" s="10"/>
      <c r="AOZ136" s="10"/>
      <c r="APA136" s="10"/>
      <c r="APB136" s="10"/>
      <c r="APC136" s="10"/>
      <c r="APD136" s="10"/>
      <c r="APE136" s="10"/>
      <c r="APF136" s="10"/>
      <c r="APG136" s="10"/>
      <c r="APH136" s="10"/>
      <c r="API136" s="10"/>
      <c r="APJ136" s="10"/>
      <c r="APK136" s="10"/>
      <c r="APL136" s="10"/>
      <c r="APM136" s="10"/>
      <c r="APN136" s="10"/>
      <c r="APO136" s="10"/>
      <c r="APP136" s="10"/>
      <c r="APQ136" s="10"/>
      <c r="APR136" s="10"/>
      <c r="APS136" s="10"/>
      <c r="APT136" s="10"/>
      <c r="APU136" s="10"/>
      <c r="APV136" s="10"/>
      <c r="APW136" s="10"/>
      <c r="APX136" s="10"/>
      <c r="APY136" s="10"/>
      <c r="APZ136" s="10"/>
      <c r="AQA136" s="10"/>
      <c r="AQB136" s="10"/>
      <c r="AQC136" s="10"/>
      <c r="AQD136" s="10"/>
      <c r="AQE136" s="10"/>
      <c r="AQF136" s="10"/>
      <c r="AQG136" s="10"/>
      <c r="AQH136" s="10"/>
      <c r="AQI136" s="10"/>
      <c r="AQJ136" s="10"/>
      <c r="AQK136" s="10"/>
      <c r="AQL136" s="10"/>
      <c r="AQM136" s="10"/>
      <c r="AQN136" s="10"/>
      <c r="AQO136" s="10"/>
      <c r="AQP136" s="10"/>
      <c r="AQQ136" s="10"/>
      <c r="AQR136" s="10"/>
      <c r="AQS136" s="10"/>
      <c r="AQT136" s="10"/>
      <c r="AQU136" s="10"/>
      <c r="AQV136" s="10"/>
      <c r="AQW136" s="10"/>
      <c r="AQX136" s="10"/>
      <c r="AQY136" s="10"/>
      <c r="AQZ136" s="10"/>
      <c r="ARA136" s="10"/>
      <c r="ARB136" s="10"/>
      <c r="ARC136" s="10"/>
      <c r="ARD136" s="10"/>
      <c r="ARE136" s="10"/>
      <c r="ARF136" s="10"/>
      <c r="ARG136" s="10"/>
      <c r="ARH136" s="10"/>
      <c r="ARI136" s="10"/>
      <c r="ARJ136" s="10"/>
      <c r="ARK136" s="10"/>
      <c r="ARL136" s="10"/>
      <c r="ARM136" s="10"/>
      <c r="ARN136" s="10"/>
      <c r="ARO136" s="10"/>
      <c r="ARP136" s="10"/>
      <c r="ARQ136" s="10"/>
      <c r="ARR136" s="10"/>
      <c r="ARS136" s="10"/>
      <c r="ART136" s="10"/>
      <c r="ARU136" s="10"/>
      <c r="ARV136" s="10"/>
      <c r="ARW136" s="10"/>
      <c r="ARX136" s="10"/>
      <c r="ARY136" s="10"/>
      <c r="ARZ136" s="10"/>
      <c r="ASA136" s="10"/>
      <c r="ASB136" s="10"/>
      <c r="ASC136" s="10"/>
      <c r="ASD136" s="10"/>
      <c r="ASE136" s="10"/>
      <c r="ASF136" s="10"/>
      <c r="ASG136" s="10"/>
      <c r="ASH136" s="10"/>
      <c r="ASI136" s="10"/>
      <c r="ASJ136" s="10"/>
      <c r="ASK136" s="10"/>
      <c r="ASL136" s="10"/>
      <c r="ASM136" s="10"/>
      <c r="ASN136" s="10"/>
      <c r="ASO136" s="10"/>
      <c r="ASP136" s="10"/>
      <c r="ASQ136" s="10"/>
      <c r="ASR136" s="10"/>
      <c r="ASS136" s="10"/>
      <c r="AST136" s="10"/>
      <c r="ASU136" s="10"/>
      <c r="ASV136" s="10"/>
      <c r="ASW136" s="10"/>
      <c r="ASX136" s="10"/>
      <c r="ASY136" s="10"/>
      <c r="ASZ136" s="10"/>
      <c r="ATA136" s="10"/>
      <c r="ATB136" s="10"/>
      <c r="ATC136" s="10"/>
      <c r="ATD136" s="10"/>
      <c r="ATE136" s="10"/>
      <c r="ATF136" s="10"/>
      <c r="ATG136" s="10"/>
      <c r="ATH136" s="10"/>
      <c r="ATI136" s="10"/>
      <c r="ATJ136" s="10"/>
      <c r="ATK136" s="10"/>
      <c r="ATL136" s="10"/>
      <c r="ATM136" s="10"/>
      <c r="ATN136" s="10"/>
      <c r="ATO136" s="10"/>
      <c r="ATP136" s="10"/>
      <c r="ATQ136" s="10"/>
      <c r="ATR136" s="10"/>
      <c r="ATS136" s="10"/>
      <c r="ATT136" s="10"/>
      <c r="ATU136" s="10"/>
      <c r="ATV136" s="10"/>
      <c r="ATW136" s="10"/>
      <c r="ATX136" s="10"/>
      <c r="ATY136" s="10"/>
      <c r="ATZ136" s="10"/>
      <c r="AUA136" s="10"/>
      <c r="AUB136" s="10"/>
      <c r="AUC136" s="10"/>
      <c r="AUD136" s="10"/>
      <c r="AUE136" s="10"/>
      <c r="AUF136" s="10"/>
      <c r="AUG136" s="10"/>
      <c r="AUH136" s="10"/>
      <c r="AUI136" s="10"/>
      <c r="AUJ136" s="10"/>
      <c r="AUK136" s="10"/>
      <c r="AUL136" s="10"/>
      <c r="AUM136" s="10"/>
      <c r="AUN136" s="10"/>
      <c r="AUO136" s="10"/>
      <c r="AUP136" s="10"/>
      <c r="AUQ136" s="10"/>
      <c r="AUR136" s="10"/>
      <c r="AUS136" s="10"/>
      <c r="AUT136" s="10"/>
      <c r="AUU136" s="10"/>
      <c r="AUV136" s="10"/>
      <c r="AUW136" s="10"/>
      <c r="AUX136" s="10"/>
      <c r="AUY136" s="10"/>
      <c r="AUZ136" s="10"/>
      <c r="AVA136" s="10"/>
      <c r="AVB136" s="10"/>
      <c r="AVC136" s="10"/>
      <c r="AVD136" s="10"/>
      <c r="AVE136" s="10"/>
      <c r="AVF136" s="10"/>
      <c r="AVG136" s="10"/>
      <c r="AVH136" s="10"/>
      <c r="AVI136" s="10"/>
      <c r="AVJ136" s="10"/>
      <c r="AVK136" s="10"/>
      <c r="AVL136" s="10"/>
      <c r="AVM136" s="10"/>
      <c r="AVN136" s="10"/>
      <c r="AVO136" s="10"/>
      <c r="AVP136" s="10"/>
      <c r="AVQ136" s="10"/>
      <c r="AVR136" s="10"/>
      <c r="AVS136" s="10"/>
      <c r="AVT136" s="10"/>
      <c r="AVU136" s="10"/>
      <c r="AVV136" s="10"/>
      <c r="AVW136" s="10"/>
      <c r="AVX136" s="10"/>
      <c r="AVY136" s="10"/>
      <c r="AVZ136" s="10"/>
      <c r="AWA136" s="10"/>
      <c r="AWB136" s="10"/>
      <c r="AWC136" s="10"/>
      <c r="AWD136" s="10"/>
      <c r="AWE136" s="10"/>
      <c r="AWF136" s="10"/>
      <c r="AWG136" s="10"/>
      <c r="AWH136" s="10"/>
      <c r="AWI136" s="10"/>
      <c r="AWJ136" s="10"/>
      <c r="AWK136" s="10"/>
      <c r="AWL136" s="10"/>
      <c r="AWM136" s="10"/>
      <c r="AWN136" s="10"/>
      <c r="AWO136" s="10"/>
      <c r="AWP136" s="10"/>
      <c r="AWQ136" s="10"/>
      <c r="AWR136" s="10"/>
      <c r="AWS136" s="10"/>
      <c r="AWT136" s="10"/>
      <c r="AWU136" s="10"/>
      <c r="AWV136" s="10"/>
      <c r="AWW136" s="10"/>
      <c r="AWX136" s="10"/>
      <c r="AWY136" s="10"/>
      <c r="AWZ136" s="10"/>
      <c r="AXA136" s="10"/>
      <c r="AXB136" s="10"/>
      <c r="AXC136" s="10"/>
      <c r="AXD136" s="10"/>
      <c r="AXE136" s="10"/>
      <c r="AXF136" s="10"/>
      <c r="AXG136" s="10"/>
      <c r="AXH136" s="10"/>
      <c r="AXI136" s="10"/>
      <c r="AXJ136" s="10"/>
      <c r="AXK136" s="10"/>
      <c r="AXL136" s="10"/>
      <c r="AXM136" s="10"/>
      <c r="AXN136" s="10"/>
      <c r="AXO136" s="10"/>
      <c r="AXP136" s="10"/>
      <c r="AXQ136" s="10"/>
      <c r="AXR136" s="10"/>
      <c r="AXS136" s="10"/>
      <c r="AXT136" s="10"/>
      <c r="AXU136" s="10"/>
      <c r="AXV136" s="10"/>
      <c r="AXW136" s="10"/>
      <c r="AXX136" s="10"/>
      <c r="AXY136" s="10"/>
      <c r="AXZ136" s="10"/>
      <c r="AYA136" s="10"/>
      <c r="AYB136" s="10"/>
      <c r="AYC136" s="10"/>
      <c r="AYD136" s="10"/>
      <c r="AYE136" s="10"/>
      <c r="AYF136" s="10"/>
      <c r="AYG136" s="10"/>
      <c r="AYH136" s="10"/>
      <c r="AYI136" s="10"/>
      <c r="AYJ136" s="10"/>
      <c r="AYK136" s="10"/>
      <c r="AYL136" s="10"/>
      <c r="AYM136" s="10"/>
      <c r="AYN136" s="10"/>
      <c r="AYO136" s="10"/>
      <c r="AYP136" s="10"/>
      <c r="AYQ136" s="10"/>
      <c r="AYR136" s="10"/>
      <c r="AYS136" s="10"/>
      <c r="AYT136" s="10"/>
      <c r="AYU136" s="10"/>
      <c r="AYV136" s="10"/>
      <c r="AYW136" s="10"/>
      <c r="AYX136" s="10"/>
      <c r="AYY136" s="10"/>
      <c r="AYZ136" s="10"/>
      <c r="AZA136" s="10"/>
      <c r="AZB136" s="10"/>
      <c r="AZC136" s="10"/>
      <c r="AZD136" s="10"/>
      <c r="AZE136" s="10"/>
      <c r="AZF136" s="10"/>
      <c r="AZG136" s="10"/>
      <c r="AZH136" s="10"/>
      <c r="AZI136" s="10"/>
      <c r="AZJ136" s="10"/>
      <c r="AZK136" s="10"/>
      <c r="AZL136" s="10"/>
      <c r="AZM136" s="10"/>
      <c r="AZN136" s="10"/>
      <c r="AZO136" s="10"/>
      <c r="AZP136" s="10"/>
      <c r="AZQ136" s="10"/>
      <c r="AZR136" s="10"/>
      <c r="AZS136" s="10"/>
      <c r="AZT136" s="10"/>
      <c r="AZU136" s="10"/>
      <c r="AZV136" s="10"/>
      <c r="AZW136" s="10"/>
      <c r="AZX136" s="10"/>
      <c r="AZY136" s="10"/>
      <c r="AZZ136" s="10"/>
      <c r="BAA136" s="10"/>
      <c r="BAB136" s="10"/>
      <c r="BAC136" s="10"/>
      <c r="BAD136" s="10"/>
      <c r="BAE136" s="10"/>
      <c r="BAF136" s="10"/>
      <c r="BAG136" s="10"/>
      <c r="BAH136" s="10"/>
      <c r="BAI136" s="10"/>
      <c r="BAJ136" s="10"/>
      <c r="BAK136" s="10"/>
      <c r="BAL136" s="10"/>
      <c r="BAM136" s="10"/>
      <c r="BAN136" s="10"/>
      <c r="BAO136" s="10"/>
      <c r="BAP136" s="10"/>
      <c r="BAQ136" s="10"/>
      <c r="BAR136" s="10"/>
      <c r="BAS136" s="10"/>
      <c r="BAT136" s="10"/>
      <c r="BAU136" s="10"/>
      <c r="BAV136" s="10"/>
      <c r="BAW136" s="10"/>
      <c r="BAX136" s="10"/>
      <c r="BAY136" s="10"/>
      <c r="BAZ136" s="10"/>
      <c r="BBA136" s="10"/>
      <c r="BBB136" s="10"/>
      <c r="BBC136" s="10"/>
      <c r="BBD136" s="10"/>
      <c r="BBE136" s="10"/>
      <c r="BBF136" s="10"/>
      <c r="BBG136" s="10"/>
      <c r="BBH136" s="10"/>
      <c r="BBI136" s="10"/>
      <c r="BBJ136" s="10"/>
      <c r="BBK136" s="10"/>
      <c r="BBL136" s="10"/>
      <c r="BBM136" s="10"/>
      <c r="BBN136" s="10"/>
      <c r="BBO136" s="10"/>
      <c r="BBP136" s="10"/>
      <c r="BBQ136" s="10"/>
      <c r="BBR136" s="10"/>
      <c r="BBS136" s="10"/>
      <c r="BBT136" s="10"/>
      <c r="BBU136" s="10"/>
      <c r="BBV136" s="10"/>
      <c r="BBW136" s="10"/>
      <c r="BBX136" s="10"/>
      <c r="BBY136" s="10"/>
      <c r="BBZ136" s="10"/>
      <c r="BCA136" s="10"/>
      <c r="BCB136" s="10"/>
      <c r="BCC136" s="10"/>
      <c r="BCD136" s="10"/>
      <c r="BCE136" s="10"/>
      <c r="BCF136" s="10"/>
      <c r="BCG136" s="10"/>
      <c r="BCH136" s="10"/>
      <c r="BCI136" s="10"/>
      <c r="BCJ136" s="10"/>
      <c r="BCK136" s="10"/>
      <c r="BCL136" s="10"/>
      <c r="BCM136" s="10"/>
      <c r="BCN136" s="10"/>
      <c r="BCO136" s="10"/>
      <c r="BCP136" s="10"/>
      <c r="BCQ136" s="10"/>
      <c r="BCR136" s="10"/>
      <c r="BCS136" s="10"/>
      <c r="BCT136" s="10"/>
      <c r="BCU136" s="10"/>
      <c r="BCV136" s="10"/>
      <c r="BCW136" s="10"/>
      <c r="BCX136" s="10"/>
      <c r="BCY136" s="10"/>
      <c r="BCZ136" s="10"/>
      <c r="BDA136" s="10"/>
      <c r="BDB136" s="10"/>
      <c r="BDC136" s="10"/>
      <c r="BDD136" s="10"/>
      <c r="BDE136" s="10"/>
      <c r="BDF136" s="10"/>
      <c r="BDG136" s="10"/>
      <c r="BDH136" s="10"/>
      <c r="BDI136" s="10"/>
      <c r="BDJ136" s="10"/>
      <c r="BDK136" s="10"/>
      <c r="BDL136" s="10"/>
      <c r="BDM136" s="10"/>
      <c r="BDN136" s="10"/>
      <c r="BDO136" s="10"/>
      <c r="BDP136" s="10"/>
      <c r="BDQ136" s="10"/>
      <c r="BDR136" s="10"/>
      <c r="BDS136" s="10"/>
      <c r="BDT136" s="10"/>
      <c r="BDU136" s="10"/>
      <c r="BDV136" s="10"/>
      <c r="BDW136" s="10"/>
      <c r="BDX136" s="10"/>
      <c r="BDY136" s="10"/>
      <c r="BDZ136" s="10"/>
      <c r="BEA136" s="10"/>
      <c r="BEB136" s="10"/>
      <c r="BEC136" s="10"/>
      <c r="BED136" s="10"/>
      <c r="BEE136" s="10"/>
      <c r="BEF136" s="10"/>
      <c r="BEG136" s="10"/>
      <c r="BEH136" s="10"/>
      <c r="BEI136" s="10"/>
      <c r="BEJ136" s="10"/>
      <c r="BEK136" s="10"/>
      <c r="BEL136" s="10"/>
      <c r="BEM136" s="10"/>
      <c r="BEN136" s="10"/>
      <c r="BEO136" s="10"/>
      <c r="BEP136" s="10"/>
      <c r="BEQ136" s="10"/>
      <c r="BER136" s="10"/>
      <c r="BES136" s="10"/>
      <c r="BET136" s="10"/>
      <c r="BEU136" s="10"/>
      <c r="BEV136" s="10"/>
      <c r="BEW136" s="10"/>
      <c r="BEX136" s="10"/>
      <c r="BEY136" s="10"/>
      <c r="BEZ136" s="10"/>
      <c r="BFA136" s="10"/>
      <c r="BFB136" s="10"/>
      <c r="BFC136" s="10"/>
      <c r="BFD136" s="10"/>
      <c r="BFE136" s="10"/>
      <c r="BFF136" s="10"/>
      <c r="BFG136" s="10"/>
      <c r="BFH136" s="10"/>
      <c r="BFI136" s="10"/>
      <c r="BFJ136" s="10"/>
      <c r="BFK136" s="10"/>
      <c r="BFL136" s="10"/>
      <c r="BFM136" s="10"/>
      <c r="BFN136" s="10"/>
      <c r="BFO136" s="10"/>
      <c r="BFP136" s="10"/>
      <c r="BFQ136" s="10"/>
      <c r="BFR136" s="10"/>
      <c r="BFS136" s="10"/>
      <c r="BFT136" s="10"/>
      <c r="BFU136" s="10"/>
      <c r="BFV136" s="10"/>
      <c r="BFW136" s="10"/>
      <c r="BFX136" s="10"/>
      <c r="BFY136" s="10"/>
      <c r="BFZ136" s="10"/>
      <c r="BGA136" s="10"/>
      <c r="BGB136" s="10"/>
      <c r="BGC136" s="10"/>
      <c r="BGD136" s="10"/>
      <c r="BGE136" s="10"/>
      <c r="BGF136" s="10"/>
      <c r="BGG136" s="10"/>
      <c r="BGH136" s="10"/>
      <c r="BGI136" s="10"/>
      <c r="BGJ136" s="10"/>
      <c r="BGK136" s="10"/>
      <c r="BGL136" s="10"/>
      <c r="BGM136" s="10"/>
      <c r="BGN136" s="10"/>
      <c r="BGO136" s="10"/>
      <c r="BGP136" s="10"/>
      <c r="BGQ136" s="10"/>
      <c r="BGR136" s="10"/>
      <c r="BGS136" s="10"/>
      <c r="BGT136" s="10"/>
      <c r="BGU136" s="10"/>
      <c r="BGV136" s="10"/>
      <c r="BGW136" s="10"/>
      <c r="BGX136" s="10"/>
      <c r="BGY136" s="10"/>
      <c r="BGZ136" s="10"/>
      <c r="BHA136" s="10"/>
      <c r="BHB136" s="10"/>
      <c r="BHC136" s="10"/>
      <c r="BHD136" s="10"/>
      <c r="BHE136" s="10"/>
      <c r="BHF136" s="10"/>
      <c r="BHG136" s="10"/>
      <c r="BHH136" s="10"/>
      <c r="BHI136" s="10"/>
      <c r="BHJ136" s="10"/>
      <c r="BHK136" s="10"/>
      <c r="BHL136" s="10"/>
      <c r="BHM136" s="10"/>
      <c r="BHN136" s="10"/>
      <c r="BHO136" s="10"/>
      <c r="BHP136" s="10"/>
      <c r="BHQ136" s="10"/>
      <c r="BHR136" s="10"/>
      <c r="BHS136" s="10"/>
      <c r="BHT136" s="10"/>
      <c r="BHU136" s="10"/>
      <c r="BHV136" s="10"/>
      <c r="BHW136" s="10"/>
      <c r="BHX136" s="10"/>
      <c r="BHY136" s="10"/>
      <c r="BHZ136" s="10"/>
      <c r="BIA136" s="10"/>
      <c r="BIB136" s="10"/>
      <c r="BIC136" s="10"/>
      <c r="BID136" s="10"/>
      <c r="BIE136" s="10"/>
      <c r="BIF136" s="10"/>
      <c r="BIG136" s="10"/>
      <c r="BIH136" s="10"/>
      <c r="BII136" s="10"/>
      <c r="BIJ136" s="10"/>
      <c r="BIK136" s="10"/>
      <c r="BIL136" s="10"/>
      <c r="BIM136" s="10"/>
      <c r="BIN136" s="10"/>
      <c r="BIO136" s="10"/>
      <c r="BIP136" s="10"/>
      <c r="BIQ136" s="10"/>
      <c r="BIR136" s="10"/>
      <c r="BIS136" s="10"/>
      <c r="BIT136" s="10"/>
      <c r="BIU136" s="10"/>
      <c r="BIV136" s="10"/>
      <c r="BIW136" s="10"/>
      <c r="BIX136" s="10"/>
      <c r="BIY136" s="10"/>
      <c r="BIZ136" s="10"/>
      <c r="BJA136" s="10"/>
      <c r="BJB136" s="10"/>
      <c r="BJC136" s="10"/>
      <c r="BJD136" s="10"/>
      <c r="BJE136" s="10"/>
      <c r="BJF136" s="10"/>
      <c r="BJG136" s="10"/>
      <c r="BJH136" s="10"/>
      <c r="BJI136" s="10"/>
      <c r="BJJ136" s="10"/>
      <c r="BJK136" s="10"/>
      <c r="BJL136" s="10"/>
      <c r="BJM136" s="10"/>
      <c r="BJN136" s="10"/>
      <c r="BJO136" s="10"/>
      <c r="BJP136" s="10"/>
      <c r="BJQ136" s="10"/>
      <c r="BJR136" s="10"/>
      <c r="BJS136" s="10"/>
      <c r="BJT136" s="10"/>
      <c r="BJU136" s="10"/>
      <c r="BJV136" s="10"/>
      <c r="BJW136" s="10"/>
      <c r="BJX136" s="10"/>
      <c r="BJY136" s="10"/>
      <c r="BJZ136" s="10"/>
      <c r="BKA136" s="10"/>
      <c r="BKB136" s="10"/>
      <c r="BKC136" s="10"/>
      <c r="BKD136" s="10"/>
      <c r="BKE136" s="10"/>
      <c r="BKF136" s="10"/>
      <c r="BKG136" s="10"/>
      <c r="BKH136" s="10"/>
      <c r="BKI136" s="10"/>
      <c r="BKJ136" s="10"/>
      <c r="BKK136" s="10"/>
      <c r="BKL136" s="10"/>
      <c r="BKM136" s="10"/>
      <c r="BKN136" s="10"/>
      <c r="BKO136" s="10"/>
      <c r="BKP136" s="10"/>
      <c r="BKQ136" s="10"/>
      <c r="BKR136" s="10"/>
      <c r="BKS136" s="10"/>
      <c r="BKT136" s="10"/>
      <c r="BKU136" s="10"/>
      <c r="BKV136" s="10"/>
      <c r="BKW136" s="10"/>
      <c r="BKX136" s="10"/>
      <c r="BKY136" s="10"/>
      <c r="BKZ136" s="10"/>
      <c r="BLA136" s="10"/>
      <c r="BLB136" s="10"/>
      <c r="BLC136" s="10"/>
      <c r="BLD136" s="10"/>
      <c r="BLE136" s="10"/>
      <c r="BLF136" s="10"/>
      <c r="BLG136" s="10"/>
      <c r="BLH136" s="10"/>
      <c r="BLI136" s="10"/>
      <c r="BLJ136" s="10"/>
      <c r="BLK136" s="10"/>
      <c r="BLL136" s="10"/>
      <c r="BLM136" s="10"/>
      <c r="BLN136" s="10"/>
      <c r="BLO136" s="10"/>
      <c r="BLP136" s="10"/>
      <c r="BLQ136" s="10"/>
      <c r="BLR136" s="10"/>
      <c r="BLS136" s="10"/>
      <c r="BLT136" s="10"/>
      <c r="BLU136" s="10"/>
      <c r="BLV136" s="10"/>
      <c r="BLW136" s="10"/>
      <c r="BLX136" s="10"/>
      <c r="BLY136" s="10"/>
      <c r="BLZ136" s="10"/>
      <c r="BMA136" s="10"/>
      <c r="BMB136" s="10"/>
      <c r="BMC136" s="10"/>
      <c r="BMD136" s="10"/>
      <c r="BME136" s="10"/>
      <c r="BMF136" s="10"/>
      <c r="BMG136" s="10"/>
      <c r="BMH136" s="10"/>
      <c r="BMI136" s="10"/>
      <c r="BMJ136" s="10"/>
      <c r="BMK136" s="10"/>
      <c r="BML136" s="10"/>
      <c r="BMM136" s="10"/>
      <c r="BMN136" s="10"/>
      <c r="BMO136" s="10"/>
      <c r="BMP136" s="10"/>
      <c r="BMQ136" s="10"/>
      <c r="BMR136" s="10"/>
      <c r="BMS136" s="10"/>
      <c r="BMT136" s="10"/>
      <c r="BMU136" s="10"/>
      <c r="BMV136" s="10"/>
      <c r="BMW136" s="10"/>
      <c r="BMX136" s="10"/>
      <c r="BMY136" s="10"/>
      <c r="BMZ136" s="10"/>
      <c r="BNA136" s="10"/>
      <c r="BNB136" s="10"/>
      <c r="BNC136" s="10"/>
      <c r="BND136" s="10"/>
      <c r="BNE136" s="10"/>
      <c r="BNF136" s="10"/>
      <c r="BNG136" s="10"/>
      <c r="BNH136" s="10"/>
      <c r="BNI136" s="10"/>
      <c r="BNJ136" s="10"/>
      <c r="BNK136" s="10"/>
      <c r="BNL136" s="10"/>
      <c r="BNM136" s="10"/>
      <c r="BNN136" s="10"/>
      <c r="BNO136" s="10"/>
      <c r="BNP136" s="10"/>
      <c r="BNQ136" s="10"/>
      <c r="BNR136" s="10"/>
      <c r="BNS136" s="10"/>
      <c r="BNT136" s="10"/>
      <c r="BNU136" s="10"/>
      <c r="BNV136" s="10"/>
      <c r="BNW136" s="10"/>
      <c r="BNX136" s="10"/>
      <c r="BNY136" s="10"/>
      <c r="BNZ136" s="10"/>
      <c r="BOA136" s="10"/>
      <c r="BOB136" s="10"/>
      <c r="BOC136" s="10"/>
      <c r="BOD136" s="10"/>
      <c r="BOE136" s="10"/>
      <c r="BOF136" s="10"/>
      <c r="BOG136" s="10"/>
      <c r="BOH136" s="10"/>
      <c r="BOI136" s="10"/>
      <c r="BOJ136" s="10"/>
      <c r="BOK136" s="10"/>
      <c r="BOL136" s="10"/>
      <c r="BOM136" s="10"/>
      <c r="BON136" s="10"/>
      <c r="BOO136" s="10"/>
      <c r="BOP136" s="10"/>
      <c r="BOQ136" s="10"/>
      <c r="BOR136" s="10"/>
      <c r="BOS136" s="10"/>
      <c r="BOT136" s="10"/>
      <c r="BOU136" s="10"/>
      <c r="BOV136" s="10"/>
      <c r="BOW136" s="10"/>
      <c r="BOX136" s="10"/>
      <c r="BOY136" s="10"/>
      <c r="BOZ136" s="10"/>
      <c r="BPA136" s="10"/>
      <c r="BPB136" s="10"/>
      <c r="BPC136" s="10"/>
      <c r="BPD136" s="10"/>
      <c r="BPE136" s="10"/>
      <c r="BPF136" s="10"/>
      <c r="BPG136" s="10"/>
      <c r="BPH136" s="10"/>
      <c r="BPI136" s="10"/>
      <c r="BPJ136" s="10"/>
      <c r="BPK136" s="10"/>
      <c r="BPL136" s="10"/>
      <c r="BPM136" s="10"/>
      <c r="BPN136" s="10"/>
      <c r="BPO136" s="10"/>
      <c r="BPP136" s="10"/>
      <c r="BPQ136" s="10"/>
      <c r="BPR136" s="10"/>
      <c r="BPS136" s="10"/>
      <c r="BPT136" s="10"/>
      <c r="BPU136" s="10"/>
      <c r="BPV136" s="10"/>
      <c r="BPW136" s="10"/>
      <c r="BPX136" s="10"/>
      <c r="BPY136" s="10"/>
      <c r="BPZ136" s="10"/>
      <c r="BQA136" s="10"/>
      <c r="BQB136" s="10"/>
      <c r="BQC136" s="10"/>
      <c r="BQD136" s="10"/>
      <c r="BQE136" s="10"/>
      <c r="BQF136" s="10"/>
      <c r="BQG136" s="10"/>
      <c r="BQH136" s="10"/>
      <c r="BQI136" s="10"/>
      <c r="BQJ136" s="10"/>
      <c r="BQK136" s="10"/>
      <c r="BQL136" s="10"/>
      <c r="BQM136" s="10"/>
      <c r="BQN136" s="10"/>
      <c r="BQO136" s="10"/>
      <c r="BQP136" s="10"/>
      <c r="BQQ136" s="10"/>
      <c r="BQR136" s="10"/>
      <c r="BQS136" s="10"/>
      <c r="BQT136" s="10"/>
      <c r="BQU136" s="10"/>
      <c r="BQV136" s="10"/>
      <c r="BQW136" s="10"/>
      <c r="BQX136" s="10"/>
      <c r="BQY136" s="10"/>
      <c r="BQZ136" s="10"/>
      <c r="BRA136" s="10"/>
      <c r="BRB136" s="10"/>
      <c r="BRC136" s="10"/>
      <c r="BRD136" s="10"/>
      <c r="BRE136" s="10"/>
      <c r="BRF136" s="10"/>
      <c r="BRG136" s="10"/>
      <c r="BRH136" s="10"/>
      <c r="BRI136" s="10"/>
      <c r="BRJ136" s="10"/>
      <c r="BRK136" s="10"/>
      <c r="BRL136" s="10"/>
      <c r="BRM136" s="10"/>
      <c r="BRN136" s="10"/>
      <c r="BRO136" s="10"/>
      <c r="BRP136" s="10"/>
      <c r="BRQ136" s="10"/>
      <c r="BRR136" s="10"/>
      <c r="BRS136" s="10"/>
      <c r="BRT136" s="10"/>
      <c r="BRU136" s="10"/>
      <c r="BRV136" s="10"/>
      <c r="BRW136" s="10"/>
      <c r="BRX136" s="10"/>
      <c r="BRY136" s="10"/>
      <c r="BRZ136" s="10"/>
      <c r="BSA136" s="10"/>
      <c r="BSB136" s="10"/>
      <c r="BSC136" s="10"/>
      <c r="BSD136" s="10"/>
      <c r="BSE136" s="10"/>
      <c r="BSF136" s="10"/>
      <c r="BSG136" s="10"/>
      <c r="BSH136" s="10"/>
      <c r="BSI136" s="10"/>
      <c r="BSJ136" s="10"/>
      <c r="BSK136" s="10"/>
      <c r="BSL136" s="10"/>
      <c r="BSM136" s="10"/>
      <c r="BSN136" s="10"/>
      <c r="BSO136" s="10"/>
      <c r="BSP136" s="10"/>
      <c r="BSQ136" s="10"/>
      <c r="BSR136" s="10"/>
      <c r="BSS136" s="10"/>
      <c r="BST136" s="10"/>
      <c r="BSU136" s="10"/>
      <c r="BSV136" s="10"/>
      <c r="BSW136" s="10"/>
      <c r="BSX136" s="10"/>
      <c r="BSY136" s="10"/>
      <c r="BSZ136" s="10"/>
      <c r="BTA136" s="10"/>
      <c r="BTB136" s="10"/>
      <c r="BTC136" s="10"/>
      <c r="BTD136" s="10"/>
      <c r="BTE136" s="10"/>
      <c r="BTF136" s="10"/>
      <c r="BTG136" s="10"/>
      <c r="BTH136" s="10"/>
      <c r="BTI136" s="10"/>
      <c r="BTJ136" s="10"/>
      <c r="BTK136" s="10"/>
      <c r="BTL136" s="10"/>
      <c r="BTM136" s="10"/>
      <c r="BTN136" s="10"/>
      <c r="BTO136" s="10"/>
      <c r="BTP136" s="10"/>
      <c r="BTQ136" s="10"/>
      <c r="BTR136" s="10"/>
      <c r="BTS136" s="10"/>
      <c r="BTT136" s="10"/>
      <c r="BTU136" s="10"/>
      <c r="BTV136" s="10"/>
      <c r="BTW136" s="10"/>
      <c r="BTX136" s="10"/>
      <c r="BTY136" s="10"/>
      <c r="BTZ136" s="10"/>
      <c r="BUA136" s="10"/>
      <c r="BUB136" s="10"/>
      <c r="BUC136" s="10"/>
      <c r="BUD136" s="10"/>
      <c r="BUE136" s="10"/>
      <c r="BUF136" s="10"/>
      <c r="BUG136" s="10"/>
      <c r="BUH136" s="10"/>
      <c r="BUI136" s="10"/>
      <c r="BUJ136" s="10"/>
      <c r="BUK136" s="10"/>
      <c r="BUL136" s="10"/>
      <c r="BUM136" s="10"/>
      <c r="BUN136" s="10"/>
      <c r="BUO136" s="10"/>
      <c r="BUP136" s="10"/>
      <c r="BUQ136" s="10"/>
      <c r="BUR136" s="10"/>
      <c r="BUS136" s="10"/>
      <c r="BUT136" s="10"/>
      <c r="BUU136" s="10"/>
      <c r="BUV136" s="10"/>
      <c r="BUW136" s="10"/>
      <c r="BUX136" s="10"/>
      <c r="BUY136" s="10"/>
      <c r="BUZ136" s="10"/>
      <c r="BVA136" s="10"/>
      <c r="BVB136" s="10"/>
      <c r="BVC136" s="10"/>
      <c r="BVD136" s="10"/>
      <c r="BVE136" s="10"/>
      <c r="BVF136" s="10"/>
      <c r="BVG136" s="10"/>
      <c r="BVH136" s="10"/>
      <c r="BVI136" s="10"/>
      <c r="BVJ136" s="10"/>
      <c r="BVK136" s="10"/>
      <c r="BVL136" s="10"/>
      <c r="BVM136" s="10"/>
      <c r="BVN136" s="10"/>
      <c r="BVO136" s="10"/>
      <c r="BVP136" s="10"/>
      <c r="BVQ136" s="10"/>
      <c r="BVR136" s="10"/>
      <c r="BVS136" s="10"/>
      <c r="BVT136" s="10"/>
      <c r="BVU136" s="10"/>
      <c r="BVV136" s="10"/>
      <c r="BVW136" s="10"/>
      <c r="BVX136" s="10"/>
      <c r="BVY136" s="10"/>
      <c r="BVZ136" s="10"/>
      <c r="BWA136" s="10"/>
      <c r="BWB136" s="10"/>
      <c r="BWC136" s="10"/>
      <c r="BWD136" s="10"/>
      <c r="BWE136" s="10"/>
      <c r="BWF136" s="10"/>
      <c r="BWG136" s="10"/>
      <c r="BWH136" s="10"/>
      <c r="BWI136" s="10"/>
      <c r="BWJ136" s="10"/>
      <c r="BWK136" s="10"/>
      <c r="BWL136" s="10"/>
      <c r="BWM136" s="10"/>
      <c r="BWN136" s="10"/>
      <c r="BWO136" s="10"/>
      <c r="BWP136" s="10"/>
      <c r="BWQ136" s="10"/>
      <c r="BWR136" s="10"/>
      <c r="BWS136" s="10"/>
      <c r="BWT136" s="10"/>
      <c r="BWU136" s="10"/>
      <c r="BWV136" s="10"/>
      <c r="BWW136" s="10"/>
      <c r="BWX136" s="10"/>
      <c r="BWY136" s="10"/>
      <c r="BWZ136" s="10"/>
      <c r="BXA136" s="10"/>
      <c r="BXB136" s="10"/>
      <c r="BXC136" s="10"/>
      <c r="BXD136" s="10"/>
      <c r="BXE136" s="10"/>
      <c r="BXF136" s="10"/>
      <c r="BXG136" s="10"/>
      <c r="BXH136" s="10"/>
      <c r="BXI136" s="10"/>
      <c r="BXJ136" s="10"/>
      <c r="BXK136" s="10"/>
      <c r="BXL136" s="10"/>
      <c r="BXM136" s="10"/>
      <c r="BXN136" s="10"/>
      <c r="BXO136" s="10"/>
      <c r="BXP136" s="10"/>
      <c r="BXQ136" s="10"/>
      <c r="BXR136" s="10"/>
      <c r="BXS136" s="10"/>
      <c r="BXT136" s="10"/>
      <c r="BXU136" s="10"/>
      <c r="BXV136" s="10"/>
      <c r="BXW136" s="10"/>
      <c r="BXX136" s="10"/>
      <c r="BXY136" s="10"/>
      <c r="BXZ136" s="10"/>
      <c r="BYA136" s="10"/>
      <c r="BYB136" s="10"/>
      <c r="BYC136" s="10"/>
      <c r="BYD136" s="10"/>
      <c r="BYE136" s="10"/>
      <c r="BYF136" s="10"/>
      <c r="BYG136" s="10"/>
      <c r="BYH136" s="10"/>
      <c r="BYI136" s="10"/>
      <c r="BYJ136" s="10"/>
      <c r="BYK136" s="10"/>
      <c r="BYL136" s="10"/>
      <c r="BYM136" s="10"/>
      <c r="BYN136" s="10"/>
      <c r="BYO136" s="10"/>
      <c r="BYP136" s="10"/>
      <c r="BYQ136" s="10"/>
      <c r="BYR136" s="10"/>
      <c r="BYS136" s="10"/>
      <c r="BYT136" s="10"/>
      <c r="BYU136" s="10"/>
      <c r="BYV136" s="10"/>
      <c r="BYW136" s="10"/>
      <c r="BYX136" s="10"/>
      <c r="BYY136" s="10"/>
      <c r="BYZ136" s="10"/>
      <c r="BZA136" s="10"/>
      <c r="BZB136" s="10"/>
      <c r="BZC136" s="10"/>
      <c r="BZD136" s="10"/>
      <c r="BZE136" s="10"/>
      <c r="BZF136" s="10"/>
      <c r="BZG136" s="10"/>
      <c r="BZH136" s="10"/>
      <c r="BZI136" s="10"/>
      <c r="BZJ136" s="10"/>
      <c r="BZK136" s="10"/>
      <c r="BZL136" s="10"/>
      <c r="BZM136" s="10"/>
      <c r="BZN136" s="10"/>
      <c r="BZO136" s="10"/>
      <c r="BZP136" s="10"/>
      <c r="BZQ136" s="10"/>
      <c r="BZR136" s="10"/>
      <c r="BZS136" s="10"/>
      <c r="BZT136" s="10"/>
      <c r="BZU136" s="10"/>
      <c r="BZV136" s="10"/>
      <c r="BZW136" s="10"/>
      <c r="BZX136" s="10"/>
      <c r="BZY136" s="10"/>
      <c r="BZZ136" s="10"/>
      <c r="CAA136" s="10"/>
      <c r="CAB136" s="10"/>
      <c r="CAC136" s="10"/>
      <c r="CAD136" s="10"/>
      <c r="CAE136" s="10"/>
      <c r="CAF136" s="10"/>
      <c r="CAG136" s="10"/>
      <c r="CAH136" s="10"/>
      <c r="CAI136" s="10"/>
      <c r="CAJ136" s="10"/>
      <c r="CAK136" s="10"/>
      <c r="CAL136" s="10"/>
      <c r="CAM136" s="10"/>
      <c r="CAN136" s="10"/>
      <c r="CAO136" s="10"/>
      <c r="CAP136" s="10"/>
      <c r="CAQ136" s="10"/>
      <c r="CAR136" s="10"/>
      <c r="CAS136" s="10"/>
      <c r="CAT136" s="10"/>
      <c r="CAU136" s="10"/>
      <c r="CAV136" s="10"/>
      <c r="CAW136" s="10"/>
      <c r="CAX136" s="10"/>
      <c r="CAY136" s="10"/>
      <c r="CAZ136" s="10"/>
      <c r="CBA136" s="10"/>
      <c r="CBB136" s="10"/>
      <c r="CBC136" s="10"/>
      <c r="CBD136" s="10"/>
      <c r="CBE136" s="10"/>
      <c r="CBF136" s="10"/>
      <c r="CBG136" s="10"/>
      <c r="CBH136" s="10"/>
      <c r="CBI136" s="10"/>
      <c r="CBJ136" s="10"/>
      <c r="CBK136" s="10"/>
      <c r="CBL136" s="10"/>
      <c r="CBM136" s="10"/>
      <c r="CBN136" s="10"/>
      <c r="CBO136" s="10"/>
      <c r="CBP136" s="10"/>
      <c r="CBQ136" s="10"/>
      <c r="CBR136" s="10"/>
      <c r="CBS136" s="10"/>
      <c r="CBT136" s="10"/>
      <c r="CBU136" s="10"/>
      <c r="CBV136" s="10"/>
      <c r="CBW136" s="10"/>
      <c r="CBX136" s="10"/>
      <c r="CBY136" s="10"/>
      <c r="CBZ136" s="10"/>
      <c r="CCA136" s="10"/>
      <c r="CCB136" s="10"/>
      <c r="CCC136" s="10"/>
      <c r="CCD136" s="10"/>
      <c r="CCE136" s="10"/>
      <c r="CCF136" s="10"/>
      <c r="CCG136" s="10"/>
      <c r="CCH136" s="10"/>
      <c r="CCI136" s="10"/>
      <c r="CCJ136" s="10"/>
      <c r="CCK136" s="10"/>
      <c r="CCL136" s="10"/>
      <c r="CCM136" s="10"/>
      <c r="CCN136" s="10"/>
      <c r="CCO136" s="10"/>
      <c r="CCP136" s="10"/>
      <c r="CCQ136" s="10"/>
      <c r="CCR136" s="10"/>
      <c r="CCS136" s="10"/>
      <c r="CCT136" s="10"/>
      <c r="CCU136" s="10"/>
      <c r="CCV136" s="10"/>
      <c r="CCW136" s="10"/>
      <c r="CCX136" s="10"/>
      <c r="CCY136" s="10"/>
      <c r="CCZ136" s="10"/>
      <c r="CDA136" s="10"/>
      <c r="CDB136" s="10"/>
      <c r="CDC136" s="10"/>
      <c r="CDD136" s="10"/>
      <c r="CDE136" s="10"/>
      <c r="CDF136" s="10"/>
      <c r="CDG136" s="10"/>
      <c r="CDH136" s="10"/>
      <c r="CDI136" s="10"/>
      <c r="CDJ136" s="10"/>
      <c r="CDK136" s="10"/>
      <c r="CDL136" s="10"/>
      <c r="CDM136" s="10"/>
      <c r="CDN136" s="10"/>
      <c r="CDO136" s="10"/>
      <c r="CDP136" s="10"/>
      <c r="CDQ136" s="10"/>
      <c r="CDR136" s="10"/>
      <c r="CDS136" s="10"/>
      <c r="CDT136" s="10"/>
      <c r="CDU136" s="10"/>
      <c r="CDV136" s="10"/>
      <c r="CDW136" s="10"/>
      <c r="CDX136" s="10"/>
      <c r="CDY136" s="10"/>
      <c r="CDZ136" s="10"/>
      <c r="CEA136" s="10"/>
      <c r="CEB136" s="10"/>
      <c r="CEC136" s="10"/>
      <c r="CED136" s="10"/>
      <c r="CEE136" s="10"/>
      <c r="CEF136" s="10"/>
      <c r="CEG136" s="10"/>
      <c r="CEH136" s="10"/>
      <c r="CEI136" s="10"/>
      <c r="CEJ136" s="10"/>
      <c r="CEK136" s="10"/>
      <c r="CEL136" s="10"/>
      <c r="CEM136" s="10"/>
      <c r="CEN136" s="10"/>
      <c r="CEO136" s="10"/>
      <c r="CEP136" s="10"/>
      <c r="CEQ136" s="10"/>
      <c r="CER136" s="10"/>
      <c r="CES136" s="10"/>
      <c r="CET136" s="10"/>
      <c r="CEU136" s="10"/>
      <c r="CEV136" s="10"/>
      <c r="CEW136" s="10"/>
      <c r="CEX136" s="10"/>
      <c r="CEY136" s="10"/>
      <c r="CEZ136" s="10"/>
      <c r="CFA136" s="10"/>
      <c r="CFB136" s="10"/>
      <c r="CFC136" s="10"/>
      <c r="CFD136" s="10"/>
      <c r="CFE136" s="10"/>
      <c r="CFF136" s="10"/>
      <c r="CFG136" s="10"/>
      <c r="CFH136" s="10"/>
      <c r="CFI136" s="10"/>
      <c r="CFJ136" s="10"/>
      <c r="CFK136" s="10"/>
      <c r="CFL136" s="10"/>
      <c r="CFM136" s="10"/>
      <c r="CFN136" s="10"/>
      <c r="CFO136" s="10"/>
      <c r="CFP136" s="10"/>
      <c r="CFQ136" s="10"/>
      <c r="CFR136" s="10"/>
      <c r="CFS136" s="10"/>
      <c r="CFT136" s="10"/>
      <c r="CFU136" s="10"/>
      <c r="CFV136" s="10"/>
      <c r="CFW136" s="10"/>
      <c r="CFX136" s="10"/>
      <c r="CFY136" s="10"/>
      <c r="CFZ136" s="10"/>
      <c r="CGA136" s="10"/>
      <c r="CGB136" s="10"/>
      <c r="CGC136" s="10"/>
      <c r="CGD136" s="10"/>
      <c r="CGE136" s="10"/>
      <c r="CGF136" s="10"/>
      <c r="CGG136" s="10"/>
      <c r="CGH136" s="10"/>
      <c r="CGI136" s="10"/>
      <c r="CGJ136" s="10"/>
      <c r="CGK136" s="10"/>
      <c r="CGL136" s="10"/>
      <c r="CGM136" s="10"/>
      <c r="CGN136" s="10"/>
      <c r="CGO136" s="10"/>
      <c r="CGP136" s="10"/>
      <c r="CGQ136" s="10"/>
      <c r="CGR136" s="10"/>
      <c r="CGS136" s="10"/>
      <c r="CGT136" s="10"/>
      <c r="CGU136" s="10"/>
      <c r="CGV136" s="10"/>
      <c r="CGW136" s="10"/>
      <c r="CGX136" s="10"/>
      <c r="CGY136" s="10"/>
      <c r="CGZ136" s="10"/>
      <c r="CHA136" s="10"/>
      <c r="CHB136" s="10"/>
      <c r="CHC136" s="10"/>
      <c r="CHD136" s="10"/>
      <c r="CHE136" s="10"/>
      <c r="CHF136" s="10"/>
      <c r="CHG136" s="10"/>
      <c r="CHH136" s="10"/>
      <c r="CHI136" s="10"/>
      <c r="CHJ136" s="10"/>
      <c r="CHK136" s="10"/>
      <c r="CHL136" s="10"/>
      <c r="CHM136" s="10"/>
      <c r="CHN136" s="10"/>
      <c r="CHO136" s="10"/>
      <c r="CHP136" s="10"/>
      <c r="CHQ136" s="10"/>
      <c r="CHR136" s="10"/>
      <c r="CHS136" s="10"/>
      <c r="CHT136" s="10"/>
      <c r="CHU136" s="10"/>
      <c r="CHV136" s="10"/>
      <c r="CHW136" s="10"/>
      <c r="CHX136" s="10"/>
      <c r="CHY136" s="10"/>
      <c r="CHZ136" s="10"/>
      <c r="CIA136" s="10"/>
      <c r="CIB136" s="10"/>
      <c r="CIC136" s="10"/>
      <c r="CID136" s="10"/>
      <c r="CIE136" s="10"/>
      <c r="CIF136" s="10"/>
      <c r="CIG136" s="10"/>
    </row>
    <row r="137" spans="1:2269" x14ac:dyDescent="0.3">
      <c r="A137" s="29" t="s">
        <v>40</v>
      </c>
      <c r="B137" s="29" t="s">
        <v>207</v>
      </c>
      <c r="C137" s="29" t="s">
        <v>203</v>
      </c>
      <c r="D137" s="29" t="s">
        <v>203</v>
      </c>
      <c r="E137" s="29" t="s">
        <v>204</v>
      </c>
      <c r="F137" s="29" t="s">
        <v>205</v>
      </c>
      <c r="G137" s="32"/>
      <c r="H137" s="32"/>
      <c r="I137" s="32"/>
      <c r="J137" s="32"/>
      <c r="K137" s="32"/>
      <c r="L137" s="33"/>
      <c r="M137" s="33"/>
      <c r="N137" s="33"/>
      <c r="O137" s="33">
        <v>100</v>
      </c>
      <c r="P137" s="33">
        <v>70</v>
      </c>
      <c r="Q137" s="31"/>
      <c r="R137" s="31"/>
      <c r="S137" s="31"/>
      <c r="T137" s="31"/>
      <c r="U137" s="31"/>
      <c r="V137" s="92"/>
      <c r="W137" s="83">
        <f>SUM(Table1[[#This Row],[2022-23]:[2036-37]])</f>
        <v>170</v>
      </c>
      <c r="X137" s="84">
        <f>SUM(Table1[[#This Row],[2021-22]:[2035-36]])</f>
        <v>170</v>
      </c>
      <c r="Y137" s="10"/>
    </row>
    <row r="138" spans="1:2269" x14ac:dyDescent="0.3">
      <c r="A138" s="29" t="s">
        <v>22</v>
      </c>
      <c r="B138" s="29" t="s">
        <v>286</v>
      </c>
      <c r="C138" s="29" t="s">
        <v>287</v>
      </c>
      <c r="D138" s="29" t="s">
        <v>288</v>
      </c>
      <c r="E138" s="29" t="s">
        <v>289</v>
      </c>
      <c r="F138" s="29" t="s">
        <v>34</v>
      </c>
      <c r="G138" s="32"/>
      <c r="H138" s="32"/>
      <c r="I138" s="32"/>
      <c r="J138" s="32"/>
      <c r="K138" s="32"/>
      <c r="L138" s="33">
        <v>104</v>
      </c>
      <c r="M138" s="33">
        <v>100</v>
      </c>
      <c r="N138" s="33"/>
      <c r="O138" s="33"/>
      <c r="P138" s="33"/>
      <c r="Q138" s="31"/>
      <c r="R138" s="31"/>
      <c r="S138" s="31"/>
      <c r="T138" s="31"/>
      <c r="U138" s="31"/>
      <c r="V138" s="92"/>
      <c r="W138" s="83">
        <f>SUM(Table1[[#This Row],[2022-23]:[2036-37]])</f>
        <v>204</v>
      </c>
      <c r="X138" s="84">
        <f>SUM(Table1[[#This Row],[2021-22]:[2035-36]])</f>
        <v>204</v>
      </c>
      <c r="Y138" s="10"/>
    </row>
    <row r="139" spans="1:2269" x14ac:dyDescent="0.3">
      <c r="A139" s="29" t="s">
        <v>40</v>
      </c>
      <c r="B139" s="29" t="s">
        <v>120</v>
      </c>
      <c r="C139" s="29" t="s">
        <v>121</v>
      </c>
      <c r="D139" s="29" t="s">
        <v>121</v>
      </c>
      <c r="E139" s="29" t="s">
        <v>54</v>
      </c>
      <c r="F139" s="29" t="s">
        <v>125</v>
      </c>
      <c r="G139" s="32"/>
      <c r="H139" s="32"/>
      <c r="I139" s="32"/>
      <c r="J139" s="32"/>
      <c r="K139" s="32"/>
      <c r="L139" s="33"/>
      <c r="M139" s="33"/>
      <c r="N139" s="33">
        <v>21</v>
      </c>
      <c r="O139" s="33"/>
      <c r="P139" s="33"/>
      <c r="Q139" s="31"/>
      <c r="R139" s="31"/>
      <c r="S139" s="31"/>
      <c r="T139" s="31"/>
      <c r="U139" s="31"/>
      <c r="V139" s="92"/>
      <c r="W139" s="83">
        <f>SUM(Table1[[#This Row],[2022-23]:[2036-37]])</f>
        <v>21</v>
      </c>
      <c r="X139" s="84">
        <f>SUM(Table1[[#This Row],[2021-22]:[2035-36]])</f>
        <v>21</v>
      </c>
      <c r="Y139" s="10"/>
    </row>
    <row r="140" spans="1:2269" customFormat="1" x14ac:dyDescent="0.3">
      <c r="A140" s="29" t="s">
        <v>22</v>
      </c>
      <c r="B140" s="29" t="s">
        <v>291</v>
      </c>
      <c r="C140" s="29" t="s">
        <v>287</v>
      </c>
      <c r="D140" s="29" t="s">
        <v>288</v>
      </c>
      <c r="E140" s="29" t="s">
        <v>292</v>
      </c>
      <c r="F140" s="29" t="s">
        <v>34</v>
      </c>
      <c r="G140" s="32"/>
      <c r="H140" s="32"/>
      <c r="I140" s="32"/>
      <c r="J140" s="32"/>
      <c r="K140" s="32"/>
      <c r="L140" s="33">
        <v>15</v>
      </c>
      <c r="M140" s="33"/>
      <c r="N140" s="33"/>
      <c r="O140" s="33"/>
      <c r="P140" s="33"/>
      <c r="Q140" s="31"/>
      <c r="R140" s="31"/>
      <c r="S140" s="31"/>
      <c r="T140" s="31"/>
      <c r="U140" s="31"/>
      <c r="V140" s="92"/>
      <c r="W140" s="83">
        <f>SUM(Table1[[#This Row],[2022-23]:[2036-37]])</f>
        <v>15</v>
      </c>
      <c r="X140" s="84">
        <f>SUM(Table1[[#This Row],[2021-22]:[2035-36]])</f>
        <v>15</v>
      </c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  <c r="IW140" s="10"/>
      <c r="IX140" s="10"/>
      <c r="IY140" s="10"/>
      <c r="IZ140" s="10"/>
      <c r="JA140" s="10"/>
      <c r="JB140" s="10"/>
      <c r="JC140" s="10"/>
      <c r="JD140" s="10"/>
      <c r="JE140" s="10"/>
      <c r="JF140" s="10"/>
      <c r="JG140" s="10"/>
      <c r="JH140" s="10"/>
      <c r="JI140" s="10"/>
      <c r="JJ140" s="10"/>
      <c r="JK140" s="10"/>
      <c r="JL140" s="10"/>
      <c r="JM140" s="10"/>
      <c r="JN140" s="10"/>
      <c r="JO140" s="10"/>
      <c r="JP140" s="10"/>
      <c r="JQ140" s="10"/>
      <c r="JR140" s="10"/>
      <c r="JS140" s="10"/>
      <c r="JT140" s="10"/>
      <c r="JU140" s="10"/>
      <c r="JV140" s="10"/>
      <c r="JW140" s="10"/>
      <c r="JX140" s="10"/>
      <c r="JY140" s="10"/>
      <c r="JZ140" s="10"/>
      <c r="KA140" s="10"/>
      <c r="KB140" s="10"/>
      <c r="KC140" s="10"/>
      <c r="KD140" s="10"/>
      <c r="KE140" s="10"/>
      <c r="KF140" s="10"/>
      <c r="KG140" s="10"/>
      <c r="KH140" s="10"/>
      <c r="KI140" s="10"/>
      <c r="KJ140" s="10"/>
      <c r="KK140" s="10"/>
      <c r="KL140" s="10"/>
      <c r="KM140" s="10"/>
      <c r="KN140" s="10"/>
      <c r="KO140" s="10"/>
      <c r="KP140" s="10"/>
      <c r="KQ140" s="10"/>
      <c r="KR140" s="10"/>
      <c r="KS140" s="10"/>
      <c r="KT140" s="10"/>
      <c r="KU140" s="10"/>
      <c r="KV140" s="10"/>
      <c r="KW140" s="10"/>
      <c r="KX140" s="10"/>
      <c r="KY140" s="10"/>
      <c r="KZ140" s="10"/>
      <c r="LA140" s="10"/>
      <c r="LB140" s="10"/>
      <c r="LC140" s="10"/>
      <c r="LD140" s="10"/>
      <c r="LE140" s="10"/>
      <c r="LF140" s="10"/>
      <c r="LG140" s="10"/>
      <c r="LH140" s="10"/>
      <c r="LI140" s="10"/>
      <c r="LJ140" s="10"/>
      <c r="LK140" s="10"/>
      <c r="LL140" s="10"/>
      <c r="LM140" s="10"/>
      <c r="LN140" s="10"/>
      <c r="LO140" s="10"/>
      <c r="LP140" s="10"/>
      <c r="LQ140" s="10"/>
      <c r="LR140" s="10"/>
      <c r="LS140" s="10"/>
      <c r="LT140" s="10"/>
      <c r="LU140" s="10"/>
      <c r="LV140" s="10"/>
      <c r="LW140" s="10"/>
      <c r="LX140" s="10"/>
      <c r="LY140" s="10"/>
      <c r="LZ140" s="10"/>
      <c r="MA140" s="10"/>
      <c r="MB140" s="10"/>
      <c r="MC140" s="10"/>
      <c r="MD140" s="10"/>
      <c r="ME140" s="10"/>
      <c r="MF140" s="10"/>
      <c r="MG140" s="10"/>
      <c r="MH140" s="10"/>
      <c r="MI140" s="10"/>
      <c r="MJ140" s="10"/>
      <c r="MK140" s="10"/>
      <c r="ML140" s="10"/>
      <c r="MM140" s="10"/>
      <c r="MN140" s="10"/>
      <c r="MO140" s="10"/>
      <c r="MP140" s="10"/>
      <c r="MQ140" s="10"/>
      <c r="MR140" s="10"/>
      <c r="MS140" s="10"/>
      <c r="MT140" s="10"/>
      <c r="MU140" s="10"/>
      <c r="MV140" s="10"/>
      <c r="MW140" s="10"/>
      <c r="MX140" s="10"/>
      <c r="MY140" s="10"/>
      <c r="MZ140" s="10"/>
      <c r="NA140" s="10"/>
      <c r="NB140" s="10"/>
      <c r="NC140" s="10"/>
      <c r="ND140" s="10"/>
      <c r="NE140" s="10"/>
      <c r="NF140" s="10"/>
      <c r="NG140" s="10"/>
      <c r="NH140" s="10"/>
      <c r="NI140" s="10"/>
      <c r="NJ140" s="10"/>
      <c r="NK140" s="10"/>
      <c r="NL140" s="10"/>
      <c r="NM140" s="10"/>
      <c r="NN140" s="10"/>
      <c r="NO140" s="10"/>
      <c r="NP140" s="10"/>
      <c r="NQ140" s="10"/>
      <c r="NR140" s="10"/>
      <c r="NS140" s="10"/>
      <c r="NT140" s="10"/>
      <c r="NU140" s="10"/>
      <c r="NV140" s="10"/>
      <c r="NW140" s="10"/>
      <c r="NX140" s="10"/>
      <c r="NY140" s="10"/>
      <c r="NZ140" s="10"/>
      <c r="OA140" s="10"/>
      <c r="OB140" s="10"/>
      <c r="OC140" s="10"/>
      <c r="OD140" s="10"/>
      <c r="OE140" s="10"/>
      <c r="OF140" s="10"/>
      <c r="OG140" s="10"/>
      <c r="OH140" s="10"/>
      <c r="OI140" s="10"/>
      <c r="OJ140" s="10"/>
      <c r="OK140" s="10"/>
      <c r="OL140" s="10"/>
      <c r="OM140" s="10"/>
      <c r="ON140" s="10"/>
      <c r="OO140" s="10"/>
      <c r="OP140" s="10"/>
      <c r="OQ140" s="10"/>
      <c r="OR140" s="10"/>
      <c r="OS140" s="10"/>
      <c r="OT140" s="10"/>
      <c r="OU140" s="10"/>
      <c r="OV140" s="10"/>
      <c r="OW140" s="10"/>
      <c r="OX140" s="10"/>
      <c r="OY140" s="10"/>
      <c r="OZ140" s="10"/>
      <c r="PA140" s="10"/>
      <c r="PB140" s="10"/>
      <c r="PC140" s="10"/>
      <c r="PD140" s="10"/>
      <c r="PE140" s="10"/>
      <c r="PF140" s="10"/>
      <c r="PG140" s="10"/>
      <c r="PH140" s="10"/>
      <c r="PI140" s="10"/>
      <c r="PJ140" s="10"/>
      <c r="PK140" s="10"/>
      <c r="PL140" s="10"/>
      <c r="PM140" s="10"/>
      <c r="PN140" s="10"/>
      <c r="PO140" s="10"/>
      <c r="PP140" s="10"/>
      <c r="PQ140" s="10"/>
      <c r="PR140" s="10"/>
      <c r="PS140" s="10"/>
      <c r="PT140" s="10"/>
      <c r="PU140" s="10"/>
      <c r="PV140" s="10"/>
      <c r="PW140" s="10"/>
      <c r="PX140" s="10"/>
      <c r="PY140" s="10"/>
      <c r="PZ140" s="10"/>
      <c r="QA140" s="10"/>
      <c r="QB140" s="10"/>
      <c r="QC140" s="10"/>
      <c r="QD140" s="10"/>
      <c r="QE140" s="10"/>
      <c r="QF140" s="10"/>
      <c r="QG140" s="10"/>
      <c r="QH140" s="10"/>
      <c r="QI140" s="10"/>
      <c r="QJ140" s="10"/>
      <c r="QK140" s="10"/>
      <c r="QL140" s="10"/>
      <c r="QM140" s="10"/>
      <c r="QN140" s="10"/>
      <c r="QO140" s="10"/>
      <c r="QP140" s="10"/>
      <c r="QQ140" s="10"/>
      <c r="QR140" s="10"/>
      <c r="QS140" s="10"/>
      <c r="QT140" s="10"/>
      <c r="QU140" s="10"/>
      <c r="QV140" s="10"/>
      <c r="QW140" s="10"/>
      <c r="QX140" s="10"/>
      <c r="QY140" s="10"/>
      <c r="QZ140" s="10"/>
      <c r="RA140" s="10"/>
      <c r="RB140" s="10"/>
      <c r="RC140" s="10"/>
      <c r="RD140" s="10"/>
      <c r="RE140" s="10"/>
      <c r="RF140" s="10"/>
      <c r="RG140" s="10"/>
      <c r="RH140" s="10"/>
      <c r="RI140" s="10"/>
      <c r="RJ140" s="10"/>
      <c r="RK140" s="10"/>
      <c r="RL140" s="10"/>
      <c r="RM140" s="10"/>
      <c r="RN140" s="10"/>
      <c r="RO140" s="10"/>
      <c r="RP140" s="10"/>
      <c r="RQ140" s="10"/>
      <c r="RR140" s="10"/>
      <c r="RS140" s="10"/>
      <c r="RT140" s="10"/>
      <c r="RU140" s="10"/>
      <c r="RV140" s="10"/>
      <c r="RW140" s="10"/>
      <c r="RX140" s="10"/>
      <c r="RY140" s="10"/>
      <c r="RZ140" s="10"/>
      <c r="SA140" s="10"/>
      <c r="SB140" s="10"/>
      <c r="SC140" s="10"/>
      <c r="SD140" s="10"/>
      <c r="SE140" s="10"/>
      <c r="SF140" s="10"/>
      <c r="SG140" s="10"/>
      <c r="SH140" s="10"/>
      <c r="SI140" s="10"/>
      <c r="SJ140" s="10"/>
      <c r="SK140" s="10"/>
      <c r="SL140" s="10"/>
      <c r="SM140" s="10"/>
      <c r="SN140" s="10"/>
      <c r="SO140" s="10"/>
      <c r="SP140" s="10"/>
      <c r="SQ140" s="10"/>
      <c r="SR140" s="10"/>
      <c r="SS140" s="10"/>
      <c r="ST140" s="10"/>
      <c r="SU140" s="10"/>
      <c r="SV140" s="10"/>
      <c r="SW140" s="10"/>
      <c r="SX140" s="10"/>
      <c r="SY140" s="10"/>
      <c r="SZ140" s="10"/>
      <c r="TA140" s="10"/>
      <c r="TB140" s="10"/>
      <c r="TC140" s="10"/>
      <c r="TD140" s="10"/>
      <c r="TE140" s="10"/>
      <c r="TF140" s="10"/>
      <c r="TG140" s="10"/>
      <c r="TH140" s="10"/>
      <c r="TI140" s="10"/>
      <c r="TJ140" s="10"/>
      <c r="TK140" s="10"/>
      <c r="TL140" s="10"/>
      <c r="TM140" s="10"/>
      <c r="TN140" s="10"/>
      <c r="TO140" s="10"/>
      <c r="TP140" s="10"/>
      <c r="TQ140" s="10"/>
      <c r="TR140" s="10"/>
      <c r="TS140" s="10"/>
      <c r="TT140" s="10"/>
      <c r="TU140" s="10"/>
      <c r="TV140" s="10"/>
      <c r="TW140" s="10"/>
      <c r="TX140" s="10"/>
      <c r="TY140" s="10"/>
      <c r="TZ140" s="10"/>
      <c r="UA140" s="10"/>
      <c r="UB140" s="10"/>
      <c r="UC140" s="10"/>
      <c r="UD140" s="10"/>
      <c r="UE140" s="10"/>
      <c r="UF140" s="10"/>
      <c r="UG140" s="10"/>
      <c r="UH140" s="10"/>
      <c r="UI140" s="10"/>
      <c r="UJ140" s="10"/>
      <c r="UK140" s="10"/>
      <c r="UL140" s="10"/>
      <c r="UM140" s="10"/>
      <c r="UN140" s="10"/>
      <c r="UO140" s="10"/>
      <c r="UP140" s="10"/>
      <c r="UQ140" s="10"/>
      <c r="UR140" s="10"/>
      <c r="US140" s="10"/>
      <c r="UT140" s="10"/>
      <c r="UU140" s="10"/>
      <c r="UV140" s="10"/>
      <c r="UW140" s="10"/>
      <c r="UX140" s="10"/>
      <c r="UY140" s="10"/>
      <c r="UZ140" s="10"/>
      <c r="VA140" s="10"/>
      <c r="VB140" s="10"/>
      <c r="VC140" s="10"/>
      <c r="VD140" s="10"/>
      <c r="VE140" s="10"/>
      <c r="VF140" s="10"/>
      <c r="VG140" s="10"/>
      <c r="VH140" s="10"/>
      <c r="VI140" s="10"/>
      <c r="VJ140" s="10"/>
      <c r="VK140" s="10"/>
      <c r="VL140" s="10"/>
      <c r="VM140" s="10"/>
      <c r="VN140" s="10"/>
      <c r="VO140" s="10"/>
      <c r="VP140" s="10"/>
      <c r="VQ140" s="10"/>
      <c r="VR140" s="10"/>
      <c r="VS140" s="10"/>
      <c r="VT140" s="10"/>
      <c r="VU140" s="10"/>
      <c r="VV140" s="10"/>
      <c r="VW140" s="10"/>
      <c r="VX140" s="10"/>
      <c r="VY140" s="10"/>
      <c r="VZ140" s="10"/>
      <c r="WA140" s="10"/>
      <c r="WB140" s="10"/>
      <c r="WC140" s="10"/>
      <c r="WD140" s="10"/>
      <c r="WE140" s="10"/>
      <c r="WF140" s="10"/>
      <c r="WG140" s="10"/>
      <c r="WH140" s="10"/>
      <c r="WI140" s="10"/>
      <c r="WJ140" s="10"/>
      <c r="WK140" s="10"/>
      <c r="WL140" s="10"/>
      <c r="WM140" s="10"/>
      <c r="WN140" s="10"/>
      <c r="WO140" s="10"/>
      <c r="WP140" s="10"/>
      <c r="WQ140" s="10"/>
      <c r="WR140" s="10"/>
      <c r="WS140" s="10"/>
      <c r="WT140" s="10"/>
      <c r="WU140" s="10"/>
      <c r="WV140" s="10"/>
      <c r="WW140" s="10"/>
      <c r="WX140" s="10"/>
      <c r="WY140" s="10"/>
      <c r="WZ140" s="10"/>
      <c r="XA140" s="10"/>
      <c r="XB140" s="10"/>
      <c r="XC140" s="10"/>
      <c r="XD140" s="10"/>
      <c r="XE140" s="10"/>
      <c r="XF140" s="10"/>
      <c r="XG140" s="10"/>
      <c r="XH140" s="10"/>
      <c r="XI140" s="10"/>
      <c r="XJ140" s="10"/>
      <c r="XK140" s="10"/>
      <c r="XL140" s="10"/>
      <c r="XM140" s="10"/>
      <c r="XN140" s="10"/>
      <c r="XO140" s="10"/>
      <c r="XP140" s="10"/>
      <c r="XQ140" s="10"/>
      <c r="XR140" s="10"/>
      <c r="XS140" s="10"/>
      <c r="XT140" s="10"/>
      <c r="XU140" s="10"/>
      <c r="XV140" s="10"/>
      <c r="XW140" s="10"/>
      <c r="XX140" s="10"/>
      <c r="XY140" s="10"/>
      <c r="XZ140" s="10"/>
      <c r="YA140" s="10"/>
      <c r="YB140" s="10"/>
      <c r="YC140" s="10"/>
      <c r="YD140" s="10"/>
      <c r="YE140" s="10"/>
      <c r="YF140" s="10"/>
      <c r="YG140" s="10"/>
      <c r="YH140" s="10"/>
      <c r="YI140" s="10"/>
      <c r="YJ140" s="10"/>
      <c r="YK140" s="10"/>
      <c r="YL140" s="10"/>
      <c r="YM140" s="10"/>
      <c r="YN140" s="10"/>
      <c r="YO140" s="10"/>
      <c r="YP140" s="10"/>
      <c r="YQ140" s="10"/>
      <c r="YR140" s="10"/>
      <c r="YS140" s="10"/>
      <c r="YT140" s="10"/>
      <c r="YU140" s="10"/>
      <c r="YV140" s="10"/>
      <c r="YW140" s="10"/>
      <c r="YX140" s="10"/>
      <c r="YY140" s="10"/>
      <c r="YZ140" s="10"/>
      <c r="ZA140" s="10"/>
      <c r="ZB140" s="10"/>
      <c r="ZC140" s="10"/>
      <c r="ZD140" s="10"/>
      <c r="ZE140" s="10"/>
      <c r="ZF140" s="10"/>
      <c r="ZG140" s="10"/>
      <c r="ZH140" s="10"/>
      <c r="ZI140" s="10"/>
      <c r="ZJ140" s="10"/>
      <c r="ZK140" s="10"/>
      <c r="ZL140" s="10"/>
      <c r="ZM140" s="10"/>
      <c r="ZN140" s="10"/>
      <c r="ZO140" s="10"/>
      <c r="ZP140" s="10"/>
      <c r="ZQ140" s="10"/>
      <c r="ZR140" s="10"/>
      <c r="ZS140" s="10"/>
      <c r="ZT140" s="10"/>
      <c r="ZU140" s="10"/>
      <c r="ZV140" s="10"/>
      <c r="ZW140" s="10"/>
      <c r="ZX140" s="10"/>
      <c r="ZY140" s="10"/>
      <c r="ZZ140" s="10"/>
      <c r="AAA140" s="10"/>
      <c r="AAB140" s="10"/>
      <c r="AAC140" s="10"/>
      <c r="AAD140" s="10"/>
      <c r="AAE140" s="10"/>
      <c r="AAF140" s="10"/>
      <c r="AAG140" s="10"/>
      <c r="AAH140" s="10"/>
      <c r="AAI140" s="10"/>
      <c r="AAJ140" s="10"/>
      <c r="AAK140" s="10"/>
      <c r="AAL140" s="10"/>
      <c r="AAM140" s="10"/>
      <c r="AAN140" s="10"/>
      <c r="AAO140" s="10"/>
      <c r="AAP140" s="10"/>
      <c r="AAQ140" s="10"/>
      <c r="AAR140" s="10"/>
      <c r="AAS140" s="10"/>
      <c r="AAT140" s="10"/>
      <c r="AAU140" s="10"/>
      <c r="AAV140" s="10"/>
      <c r="AAW140" s="10"/>
      <c r="AAX140" s="10"/>
      <c r="AAY140" s="10"/>
      <c r="AAZ140" s="10"/>
      <c r="ABA140" s="10"/>
      <c r="ABB140" s="10"/>
      <c r="ABC140" s="10"/>
      <c r="ABD140" s="10"/>
      <c r="ABE140" s="10"/>
      <c r="ABF140" s="10"/>
      <c r="ABG140" s="10"/>
      <c r="ABH140" s="10"/>
      <c r="ABI140" s="10"/>
      <c r="ABJ140" s="10"/>
      <c r="ABK140" s="10"/>
      <c r="ABL140" s="10"/>
      <c r="ABM140" s="10"/>
      <c r="ABN140" s="10"/>
      <c r="ABO140" s="10"/>
      <c r="ABP140" s="10"/>
      <c r="ABQ140" s="10"/>
      <c r="ABR140" s="10"/>
      <c r="ABS140" s="10"/>
      <c r="ABT140" s="10"/>
      <c r="ABU140" s="10"/>
      <c r="ABV140" s="10"/>
      <c r="ABW140" s="10"/>
      <c r="ABX140" s="10"/>
      <c r="ABY140" s="10"/>
      <c r="ABZ140" s="10"/>
      <c r="ACA140" s="10"/>
      <c r="ACB140" s="10"/>
      <c r="ACC140" s="10"/>
      <c r="ACD140" s="10"/>
      <c r="ACE140" s="10"/>
      <c r="ACF140" s="10"/>
      <c r="ACG140" s="10"/>
      <c r="ACH140" s="10"/>
      <c r="ACI140" s="10"/>
      <c r="ACJ140" s="10"/>
      <c r="ACK140" s="10"/>
      <c r="ACL140" s="10"/>
      <c r="ACM140" s="10"/>
      <c r="ACN140" s="10"/>
      <c r="ACO140" s="10"/>
      <c r="ACP140" s="10"/>
      <c r="ACQ140" s="10"/>
      <c r="ACR140" s="10"/>
      <c r="ACS140" s="10"/>
      <c r="ACT140" s="10"/>
      <c r="ACU140" s="10"/>
      <c r="ACV140" s="10"/>
      <c r="ACW140" s="10"/>
      <c r="ACX140" s="10"/>
      <c r="ACY140" s="10"/>
      <c r="ACZ140" s="10"/>
      <c r="ADA140" s="10"/>
      <c r="ADB140" s="10"/>
      <c r="ADC140" s="10"/>
      <c r="ADD140" s="10"/>
      <c r="ADE140" s="10"/>
      <c r="ADF140" s="10"/>
      <c r="ADG140" s="10"/>
      <c r="ADH140" s="10"/>
      <c r="ADI140" s="10"/>
      <c r="ADJ140" s="10"/>
      <c r="ADK140" s="10"/>
      <c r="ADL140" s="10"/>
      <c r="ADM140" s="10"/>
      <c r="ADN140" s="10"/>
      <c r="ADO140" s="10"/>
      <c r="ADP140" s="10"/>
      <c r="ADQ140" s="10"/>
      <c r="ADR140" s="10"/>
      <c r="ADS140" s="10"/>
      <c r="ADT140" s="10"/>
      <c r="ADU140" s="10"/>
      <c r="ADV140" s="10"/>
      <c r="ADW140" s="10"/>
      <c r="ADX140" s="10"/>
      <c r="ADY140" s="10"/>
      <c r="ADZ140" s="10"/>
      <c r="AEA140" s="10"/>
      <c r="AEB140" s="10"/>
      <c r="AEC140" s="10"/>
      <c r="AED140" s="10"/>
      <c r="AEE140" s="10"/>
      <c r="AEF140" s="10"/>
      <c r="AEG140" s="10"/>
      <c r="AEH140" s="10"/>
      <c r="AEI140" s="10"/>
      <c r="AEJ140" s="10"/>
      <c r="AEK140" s="10"/>
      <c r="AEL140" s="10"/>
      <c r="AEM140" s="10"/>
      <c r="AEN140" s="10"/>
      <c r="AEO140" s="10"/>
      <c r="AEP140" s="10"/>
      <c r="AEQ140" s="10"/>
      <c r="AER140" s="10"/>
      <c r="AES140" s="10"/>
      <c r="AET140" s="10"/>
      <c r="AEU140" s="10"/>
      <c r="AEV140" s="10"/>
      <c r="AEW140" s="10"/>
      <c r="AEX140" s="10"/>
      <c r="AEY140" s="10"/>
      <c r="AEZ140" s="10"/>
      <c r="AFA140" s="10"/>
      <c r="AFB140" s="10"/>
      <c r="AFC140" s="10"/>
      <c r="AFD140" s="10"/>
      <c r="AFE140" s="10"/>
      <c r="AFF140" s="10"/>
      <c r="AFG140" s="10"/>
      <c r="AFH140" s="10"/>
      <c r="AFI140" s="10"/>
      <c r="AFJ140" s="10"/>
      <c r="AFK140" s="10"/>
      <c r="AFL140" s="10"/>
      <c r="AFM140" s="10"/>
      <c r="AFN140" s="10"/>
      <c r="AFO140" s="10"/>
      <c r="AFP140" s="10"/>
      <c r="AFQ140" s="10"/>
      <c r="AFR140" s="10"/>
      <c r="AFS140" s="10"/>
      <c r="AFT140" s="10"/>
      <c r="AFU140" s="10"/>
      <c r="AFV140" s="10"/>
      <c r="AFW140" s="10"/>
      <c r="AFX140" s="10"/>
      <c r="AFY140" s="10"/>
      <c r="AFZ140" s="10"/>
      <c r="AGA140" s="10"/>
      <c r="AGB140" s="10"/>
      <c r="AGC140" s="10"/>
      <c r="AGD140" s="10"/>
      <c r="AGE140" s="10"/>
      <c r="AGF140" s="10"/>
      <c r="AGG140" s="10"/>
      <c r="AGH140" s="10"/>
      <c r="AGI140" s="10"/>
      <c r="AGJ140" s="10"/>
      <c r="AGK140" s="10"/>
      <c r="AGL140" s="10"/>
      <c r="AGM140" s="10"/>
      <c r="AGN140" s="10"/>
      <c r="AGO140" s="10"/>
      <c r="AGP140" s="10"/>
      <c r="AGQ140" s="10"/>
      <c r="AGR140" s="10"/>
      <c r="AGS140" s="10"/>
      <c r="AGT140" s="10"/>
      <c r="AGU140" s="10"/>
      <c r="AGV140" s="10"/>
      <c r="AGW140" s="10"/>
      <c r="AGX140" s="10"/>
      <c r="AGY140" s="10"/>
      <c r="AGZ140" s="10"/>
      <c r="AHA140" s="10"/>
      <c r="AHB140" s="10"/>
      <c r="AHC140" s="10"/>
      <c r="AHD140" s="10"/>
      <c r="AHE140" s="10"/>
      <c r="AHF140" s="10"/>
      <c r="AHG140" s="10"/>
      <c r="AHH140" s="10"/>
      <c r="AHI140" s="10"/>
      <c r="AHJ140" s="10"/>
      <c r="AHK140" s="10"/>
      <c r="AHL140" s="10"/>
      <c r="AHM140" s="10"/>
      <c r="AHN140" s="10"/>
      <c r="AHO140" s="10"/>
      <c r="AHP140" s="10"/>
      <c r="AHQ140" s="10"/>
      <c r="AHR140" s="10"/>
      <c r="AHS140" s="10"/>
      <c r="AHT140" s="10"/>
      <c r="AHU140" s="10"/>
      <c r="AHV140" s="10"/>
      <c r="AHW140" s="10"/>
      <c r="AHX140" s="10"/>
      <c r="AHY140" s="10"/>
      <c r="AHZ140" s="10"/>
      <c r="AIA140" s="10"/>
      <c r="AIB140" s="10"/>
      <c r="AIC140" s="10"/>
      <c r="AID140" s="10"/>
      <c r="AIE140" s="10"/>
      <c r="AIF140" s="10"/>
      <c r="AIG140" s="10"/>
      <c r="AIH140" s="10"/>
      <c r="AII140" s="10"/>
      <c r="AIJ140" s="10"/>
      <c r="AIK140" s="10"/>
      <c r="AIL140" s="10"/>
      <c r="AIM140" s="10"/>
      <c r="AIN140" s="10"/>
      <c r="AIO140" s="10"/>
      <c r="AIP140" s="10"/>
      <c r="AIQ140" s="10"/>
      <c r="AIR140" s="10"/>
      <c r="AIS140" s="10"/>
      <c r="AIT140" s="10"/>
      <c r="AIU140" s="10"/>
      <c r="AIV140" s="10"/>
      <c r="AIW140" s="10"/>
      <c r="AIX140" s="10"/>
      <c r="AIY140" s="10"/>
      <c r="AIZ140" s="10"/>
      <c r="AJA140" s="10"/>
      <c r="AJB140" s="10"/>
      <c r="AJC140" s="10"/>
      <c r="AJD140" s="10"/>
      <c r="AJE140" s="10"/>
      <c r="AJF140" s="10"/>
      <c r="AJG140" s="10"/>
      <c r="AJH140" s="10"/>
      <c r="AJI140" s="10"/>
      <c r="AJJ140" s="10"/>
      <c r="AJK140" s="10"/>
      <c r="AJL140" s="10"/>
      <c r="AJM140" s="10"/>
      <c r="AJN140" s="10"/>
      <c r="AJO140" s="10"/>
      <c r="AJP140" s="10"/>
      <c r="AJQ140" s="10"/>
      <c r="AJR140" s="10"/>
      <c r="AJS140" s="10"/>
      <c r="AJT140" s="10"/>
      <c r="AJU140" s="10"/>
      <c r="AJV140" s="10"/>
      <c r="AJW140" s="10"/>
      <c r="AJX140" s="10"/>
      <c r="AJY140" s="10"/>
      <c r="AJZ140" s="10"/>
      <c r="AKA140" s="10"/>
      <c r="AKB140" s="10"/>
      <c r="AKC140" s="10"/>
      <c r="AKD140" s="10"/>
      <c r="AKE140" s="10"/>
      <c r="AKF140" s="10"/>
      <c r="AKG140" s="10"/>
      <c r="AKH140" s="10"/>
      <c r="AKI140" s="10"/>
      <c r="AKJ140" s="10"/>
      <c r="AKK140" s="10"/>
      <c r="AKL140" s="10"/>
      <c r="AKM140" s="10"/>
      <c r="AKN140" s="10"/>
      <c r="AKO140" s="10"/>
      <c r="AKP140" s="10"/>
      <c r="AKQ140" s="10"/>
      <c r="AKR140" s="10"/>
      <c r="AKS140" s="10"/>
      <c r="AKT140" s="10"/>
      <c r="AKU140" s="10"/>
      <c r="AKV140" s="10"/>
      <c r="AKW140" s="10"/>
      <c r="AKX140" s="10"/>
      <c r="AKY140" s="10"/>
      <c r="AKZ140" s="10"/>
      <c r="ALA140" s="10"/>
      <c r="ALB140" s="10"/>
      <c r="ALC140" s="10"/>
      <c r="ALD140" s="10"/>
      <c r="ALE140" s="10"/>
      <c r="ALF140" s="10"/>
      <c r="ALG140" s="10"/>
      <c r="ALH140" s="10"/>
      <c r="ALI140" s="10"/>
      <c r="ALJ140" s="10"/>
      <c r="ALK140" s="10"/>
      <c r="ALL140" s="10"/>
      <c r="ALM140" s="10"/>
      <c r="ALN140" s="10"/>
      <c r="ALO140" s="10"/>
      <c r="ALP140" s="10"/>
      <c r="ALQ140" s="10"/>
      <c r="ALR140" s="10"/>
      <c r="ALS140" s="10"/>
      <c r="ALT140" s="10"/>
      <c r="ALU140" s="10"/>
      <c r="ALV140" s="10"/>
      <c r="ALW140" s="10"/>
      <c r="ALX140" s="10"/>
      <c r="ALY140" s="10"/>
      <c r="ALZ140" s="10"/>
      <c r="AMA140" s="10"/>
      <c r="AMB140" s="10"/>
      <c r="AMC140" s="10"/>
      <c r="AMD140" s="10"/>
      <c r="AME140" s="10"/>
      <c r="AMF140" s="10"/>
      <c r="AMG140" s="10"/>
      <c r="AMH140" s="10"/>
      <c r="AMI140" s="10"/>
      <c r="AMJ140" s="10"/>
      <c r="AMK140" s="10"/>
      <c r="AML140" s="10"/>
      <c r="AMM140" s="10"/>
      <c r="AMN140" s="10"/>
      <c r="AMO140" s="10"/>
      <c r="AMP140" s="10"/>
      <c r="AMQ140" s="10"/>
      <c r="AMR140" s="10"/>
      <c r="AMS140" s="10"/>
      <c r="AMT140" s="10"/>
      <c r="AMU140" s="10"/>
      <c r="AMV140" s="10"/>
      <c r="AMW140" s="10"/>
      <c r="AMX140" s="10"/>
      <c r="AMY140" s="10"/>
      <c r="AMZ140" s="10"/>
      <c r="ANA140" s="10"/>
      <c r="ANB140" s="10"/>
      <c r="ANC140" s="10"/>
      <c r="AND140" s="10"/>
      <c r="ANE140" s="10"/>
      <c r="ANF140" s="10"/>
      <c r="ANG140" s="10"/>
      <c r="ANH140" s="10"/>
      <c r="ANI140" s="10"/>
      <c r="ANJ140" s="10"/>
      <c r="ANK140" s="10"/>
      <c r="ANL140" s="10"/>
      <c r="ANM140" s="10"/>
      <c r="ANN140" s="10"/>
      <c r="ANO140" s="10"/>
      <c r="ANP140" s="10"/>
      <c r="ANQ140" s="10"/>
      <c r="ANR140" s="10"/>
      <c r="ANS140" s="10"/>
      <c r="ANT140" s="10"/>
      <c r="ANU140" s="10"/>
      <c r="ANV140" s="10"/>
      <c r="ANW140" s="10"/>
      <c r="ANX140" s="10"/>
      <c r="ANY140" s="10"/>
      <c r="ANZ140" s="10"/>
      <c r="AOA140" s="10"/>
      <c r="AOB140" s="10"/>
      <c r="AOC140" s="10"/>
      <c r="AOD140" s="10"/>
      <c r="AOE140" s="10"/>
      <c r="AOF140" s="10"/>
      <c r="AOG140" s="10"/>
      <c r="AOH140" s="10"/>
      <c r="AOI140" s="10"/>
      <c r="AOJ140" s="10"/>
      <c r="AOK140" s="10"/>
      <c r="AOL140" s="10"/>
      <c r="AOM140" s="10"/>
      <c r="AON140" s="10"/>
      <c r="AOO140" s="10"/>
      <c r="AOP140" s="10"/>
      <c r="AOQ140" s="10"/>
      <c r="AOR140" s="10"/>
      <c r="AOS140" s="10"/>
      <c r="AOT140" s="10"/>
      <c r="AOU140" s="10"/>
      <c r="AOV140" s="10"/>
      <c r="AOW140" s="10"/>
      <c r="AOX140" s="10"/>
      <c r="AOY140" s="10"/>
      <c r="AOZ140" s="10"/>
      <c r="APA140" s="10"/>
      <c r="APB140" s="10"/>
      <c r="APC140" s="10"/>
      <c r="APD140" s="10"/>
      <c r="APE140" s="10"/>
      <c r="APF140" s="10"/>
      <c r="APG140" s="10"/>
      <c r="APH140" s="10"/>
      <c r="API140" s="10"/>
      <c r="APJ140" s="10"/>
      <c r="APK140" s="10"/>
      <c r="APL140" s="10"/>
      <c r="APM140" s="10"/>
      <c r="APN140" s="10"/>
      <c r="APO140" s="10"/>
      <c r="APP140" s="10"/>
      <c r="APQ140" s="10"/>
      <c r="APR140" s="10"/>
      <c r="APS140" s="10"/>
      <c r="APT140" s="10"/>
      <c r="APU140" s="10"/>
      <c r="APV140" s="10"/>
      <c r="APW140" s="10"/>
      <c r="APX140" s="10"/>
      <c r="APY140" s="10"/>
      <c r="APZ140" s="10"/>
      <c r="AQA140" s="10"/>
      <c r="AQB140" s="10"/>
      <c r="AQC140" s="10"/>
      <c r="AQD140" s="10"/>
      <c r="AQE140" s="10"/>
      <c r="AQF140" s="10"/>
      <c r="AQG140" s="10"/>
      <c r="AQH140" s="10"/>
      <c r="AQI140" s="10"/>
      <c r="AQJ140" s="10"/>
      <c r="AQK140" s="10"/>
      <c r="AQL140" s="10"/>
      <c r="AQM140" s="10"/>
      <c r="AQN140" s="10"/>
      <c r="AQO140" s="10"/>
      <c r="AQP140" s="10"/>
      <c r="AQQ140" s="10"/>
      <c r="AQR140" s="10"/>
      <c r="AQS140" s="10"/>
      <c r="AQT140" s="10"/>
      <c r="AQU140" s="10"/>
      <c r="AQV140" s="10"/>
      <c r="AQW140" s="10"/>
      <c r="AQX140" s="10"/>
      <c r="AQY140" s="10"/>
      <c r="AQZ140" s="10"/>
      <c r="ARA140" s="10"/>
      <c r="ARB140" s="10"/>
      <c r="ARC140" s="10"/>
      <c r="ARD140" s="10"/>
      <c r="ARE140" s="10"/>
      <c r="ARF140" s="10"/>
      <c r="ARG140" s="10"/>
      <c r="ARH140" s="10"/>
      <c r="ARI140" s="10"/>
      <c r="ARJ140" s="10"/>
      <c r="ARK140" s="10"/>
      <c r="ARL140" s="10"/>
      <c r="ARM140" s="10"/>
      <c r="ARN140" s="10"/>
      <c r="ARO140" s="10"/>
      <c r="ARP140" s="10"/>
      <c r="ARQ140" s="10"/>
      <c r="ARR140" s="10"/>
      <c r="ARS140" s="10"/>
      <c r="ART140" s="10"/>
      <c r="ARU140" s="10"/>
      <c r="ARV140" s="10"/>
      <c r="ARW140" s="10"/>
      <c r="ARX140" s="10"/>
      <c r="ARY140" s="10"/>
      <c r="ARZ140" s="10"/>
      <c r="ASA140" s="10"/>
      <c r="ASB140" s="10"/>
      <c r="ASC140" s="10"/>
      <c r="ASD140" s="10"/>
      <c r="ASE140" s="10"/>
      <c r="ASF140" s="10"/>
      <c r="ASG140" s="10"/>
      <c r="ASH140" s="10"/>
      <c r="ASI140" s="10"/>
      <c r="ASJ140" s="10"/>
      <c r="ASK140" s="10"/>
      <c r="ASL140" s="10"/>
      <c r="ASM140" s="10"/>
      <c r="ASN140" s="10"/>
      <c r="ASO140" s="10"/>
      <c r="ASP140" s="10"/>
      <c r="ASQ140" s="10"/>
      <c r="ASR140" s="10"/>
      <c r="ASS140" s="10"/>
      <c r="AST140" s="10"/>
      <c r="ASU140" s="10"/>
      <c r="ASV140" s="10"/>
      <c r="ASW140" s="10"/>
      <c r="ASX140" s="10"/>
      <c r="ASY140" s="10"/>
      <c r="ASZ140" s="10"/>
      <c r="ATA140" s="10"/>
      <c r="ATB140" s="10"/>
      <c r="ATC140" s="10"/>
      <c r="ATD140" s="10"/>
      <c r="ATE140" s="10"/>
      <c r="ATF140" s="10"/>
      <c r="ATG140" s="10"/>
      <c r="ATH140" s="10"/>
      <c r="ATI140" s="10"/>
      <c r="ATJ140" s="10"/>
      <c r="ATK140" s="10"/>
      <c r="ATL140" s="10"/>
      <c r="ATM140" s="10"/>
      <c r="ATN140" s="10"/>
      <c r="ATO140" s="10"/>
      <c r="ATP140" s="10"/>
      <c r="ATQ140" s="10"/>
      <c r="ATR140" s="10"/>
      <c r="ATS140" s="10"/>
      <c r="ATT140" s="10"/>
      <c r="ATU140" s="10"/>
      <c r="ATV140" s="10"/>
      <c r="ATW140" s="10"/>
      <c r="ATX140" s="10"/>
      <c r="ATY140" s="10"/>
      <c r="ATZ140" s="10"/>
      <c r="AUA140" s="10"/>
      <c r="AUB140" s="10"/>
      <c r="AUC140" s="10"/>
      <c r="AUD140" s="10"/>
      <c r="AUE140" s="10"/>
      <c r="AUF140" s="10"/>
      <c r="AUG140" s="10"/>
      <c r="AUH140" s="10"/>
      <c r="AUI140" s="10"/>
      <c r="AUJ140" s="10"/>
      <c r="AUK140" s="10"/>
      <c r="AUL140" s="10"/>
      <c r="AUM140" s="10"/>
      <c r="AUN140" s="10"/>
      <c r="AUO140" s="10"/>
      <c r="AUP140" s="10"/>
      <c r="AUQ140" s="10"/>
      <c r="AUR140" s="10"/>
      <c r="AUS140" s="10"/>
      <c r="AUT140" s="10"/>
      <c r="AUU140" s="10"/>
      <c r="AUV140" s="10"/>
      <c r="AUW140" s="10"/>
      <c r="AUX140" s="10"/>
      <c r="AUY140" s="10"/>
      <c r="AUZ140" s="10"/>
      <c r="AVA140" s="10"/>
      <c r="AVB140" s="10"/>
      <c r="AVC140" s="10"/>
      <c r="AVD140" s="10"/>
      <c r="AVE140" s="10"/>
      <c r="AVF140" s="10"/>
      <c r="AVG140" s="10"/>
      <c r="AVH140" s="10"/>
      <c r="AVI140" s="10"/>
      <c r="AVJ140" s="10"/>
      <c r="AVK140" s="10"/>
      <c r="AVL140" s="10"/>
      <c r="AVM140" s="10"/>
      <c r="AVN140" s="10"/>
      <c r="AVO140" s="10"/>
      <c r="AVP140" s="10"/>
      <c r="AVQ140" s="10"/>
      <c r="AVR140" s="10"/>
      <c r="AVS140" s="10"/>
      <c r="AVT140" s="10"/>
      <c r="AVU140" s="10"/>
      <c r="AVV140" s="10"/>
      <c r="AVW140" s="10"/>
      <c r="AVX140" s="10"/>
      <c r="AVY140" s="10"/>
      <c r="AVZ140" s="10"/>
      <c r="AWA140" s="10"/>
      <c r="AWB140" s="10"/>
      <c r="AWC140" s="10"/>
      <c r="AWD140" s="10"/>
      <c r="AWE140" s="10"/>
      <c r="AWF140" s="10"/>
      <c r="AWG140" s="10"/>
      <c r="AWH140" s="10"/>
      <c r="AWI140" s="10"/>
      <c r="AWJ140" s="10"/>
      <c r="AWK140" s="10"/>
      <c r="AWL140" s="10"/>
      <c r="AWM140" s="10"/>
      <c r="AWN140" s="10"/>
      <c r="AWO140" s="10"/>
      <c r="AWP140" s="10"/>
      <c r="AWQ140" s="10"/>
      <c r="AWR140" s="10"/>
      <c r="AWS140" s="10"/>
      <c r="AWT140" s="10"/>
      <c r="AWU140" s="10"/>
      <c r="AWV140" s="10"/>
      <c r="AWW140" s="10"/>
      <c r="AWX140" s="10"/>
      <c r="AWY140" s="10"/>
      <c r="AWZ140" s="10"/>
      <c r="AXA140" s="10"/>
      <c r="AXB140" s="10"/>
      <c r="AXC140" s="10"/>
      <c r="AXD140" s="10"/>
      <c r="AXE140" s="10"/>
      <c r="AXF140" s="10"/>
      <c r="AXG140" s="10"/>
      <c r="AXH140" s="10"/>
      <c r="AXI140" s="10"/>
      <c r="AXJ140" s="10"/>
      <c r="AXK140" s="10"/>
      <c r="AXL140" s="10"/>
      <c r="AXM140" s="10"/>
      <c r="AXN140" s="10"/>
      <c r="AXO140" s="10"/>
      <c r="AXP140" s="10"/>
      <c r="AXQ140" s="10"/>
      <c r="AXR140" s="10"/>
      <c r="AXS140" s="10"/>
      <c r="AXT140" s="10"/>
      <c r="AXU140" s="10"/>
      <c r="AXV140" s="10"/>
      <c r="AXW140" s="10"/>
      <c r="AXX140" s="10"/>
      <c r="AXY140" s="10"/>
      <c r="AXZ140" s="10"/>
      <c r="AYA140" s="10"/>
      <c r="AYB140" s="10"/>
      <c r="AYC140" s="10"/>
      <c r="AYD140" s="10"/>
      <c r="AYE140" s="10"/>
      <c r="AYF140" s="10"/>
      <c r="AYG140" s="10"/>
      <c r="AYH140" s="10"/>
      <c r="AYI140" s="10"/>
      <c r="AYJ140" s="10"/>
      <c r="AYK140" s="10"/>
      <c r="AYL140" s="10"/>
      <c r="AYM140" s="10"/>
      <c r="AYN140" s="10"/>
      <c r="AYO140" s="10"/>
      <c r="AYP140" s="10"/>
      <c r="AYQ140" s="10"/>
      <c r="AYR140" s="10"/>
      <c r="AYS140" s="10"/>
      <c r="AYT140" s="10"/>
      <c r="AYU140" s="10"/>
      <c r="AYV140" s="10"/>
      <c r="AYW140" s="10"/>
      <c r="AYX140" s="10"/>
      <c r="AYY140" s="10"/>
      <c r="AYZ140" s="10"/>
      <c r="AZA140" s="10"/>
      <c r="AZB140" s="10"/>
      <c r="AZC140" s="10"/>
      <c r="AZD140" s="10"/>
      <c r="AZE140" s="10"/>
      <c r="AZF140" s="10"/>
      <c r="AZG140" s="10"/>
      <c r="AZH140" s="10"/>
      <c r="AZI140" s="10"/>
      <c r="AZJ140" s="10"/>
      <c r="AZK140" s="10"/>
      <c r="AZL140" s="10"/>
      <c r="AZM140" s="10"/>
      <c r="AZN140" s="10"/>
      <c r="AZO140" s="10"/>
      <c r="AZP140" s="10"/>
      <c r="AZQ140" s="10"/>
      <c r="AZR140" s="10"/>
      <c r="AZS140" s="10"/>
      <c r="AZT140" s="10"/>
      <c r="AZU140" s="10"/>
      <c r="AZV140" s="10"/>
      <c r="AZW140" s="10"/>
      <c r="AZX140" s="10"/>
      <c r="AZY140" s="10"/>
      <c r="AZZ140" s="10"/>
      <c r="BAA140" s="10"/>
      <c r="BAB140" s="10"/>
      <c r="BAC140" s="10"/>
      <c r="BAD140" s="10"/>
      <c r="BAE140" s="10"/>
      <c r="BAF140" s="10"/>
      <c r="BAG140" s="10"/>
      <c r="BAH140" s="10"/>
      <c r="BAI140" s="10"/>
      <c r="BAJ140" s="10"/>
      <c r="BAK140" s="10"/>
      <c r="BAL140" s="10"/>
      <c r="BAM140" s="10"/>
      <c r="BAN140" s="10"/>
      <c r="BAO140" s="10"/>
      <c r="BAP140" s="10"/>
      <c r="BAQ140" s="10"/>
      <c r="BAR140" s="10"/>
      <c r="BAS140" s="10"/>
      <c r="BAT140" s="10"/>
      <c r="BAU140" s="10"/>
      <c r="BAV140" s="10"/>
      <c r="BAW140" s="10"/>
      <c r="BAX140" s="10"/>
      <c r="BAY140" s="10"/>
      <c r="BAZ140" s="10"/>
      <c r="BBA140" s="10"/>
      <c r="BBB140" s="10"/>
      <c r="BBC140" s="10"/>
      <c r="BBD140" s="10"/>
      <c r="BBE140" s="10"/>
      <c r="BBF140" s="10"/>
      <c r="BBG140" s="10"/>
      <c r="BBH140" s="10"/>
      <c r="BBI140" s="10"/>
      <c r="BBJ140" s="10"/>
      <c r="BBK140" s="10"/>
      <c r="BBL140" s="10"/>
      <c r="BBM140" s="10"/>
      <c r="BBN140" s="10"/>
      <c r="BBO140" s="10"/>
      <c r="BBP140" s="10"/>
      <c r="BBQ140" s="10"/>
      <c r="BBR140" s="10"/>
      <c r="BBS140" s="10"/>
      <c r="BBT140" s="10"/>
      <c r="BBU140" s="10"/>
      <c r="BBV140" s="10"/>
      <c r="BBW140" s="10"/>
      <c r="BBX140" s="10"/>
      <c r="BBY140" s="10"/>
      <c r="BBZ140" s="10"/>
      <c r="BCA140" s="10"/>
      <c r="BCB140" s="10"/>
      <c r="BCC140" s="10"/>
      <c r="BCD140" s="10"/>
      <c r="BCE140" s="10"/>
      <c r="BCF140" s="10"/>
      <c r="BCG140" s="10"/>
      <c r="BCH140" s="10"/>
      <c r="BCI140" s="10"/>
      <c r="BCJ140" s="10"/>
      <c r="BCK140" s="10"/>
      <c r="BCL140" s="10"/>
      <c r="BCM140" s="10"/>
      <c r="BCN140" s="10"/>
      <c r="BCO140" s="10"/>
      <c r="BCP140" s="10"/>
      <c r="BCQ140" s="10"/>
      <c r="BCR140" s="10"/>
      <c r="BCS140" s="10"/>
      <c r="BCT140" s="10"/>
      <c r="BCU140" s="10"/>
      <c r="BCV140" s="10"/>
      <c r="BCW140" s="10"/>
      <c r="BCX140" s="10"/>
      <c r="BCY140" s="10"/>
      <c r="BCZ140" s="10"/>
      <c r="BDA140" s="10"/>
      <c r="BDB140" s="10"/>
      <c r="BDC140" s="10"/>
      <c r="BDD140" s="10"/>
      <c r="BDE140" s="10"/>
      <c r="BDF140" s="10"/>
      <c r="BDG140" s="10"/>
      <c r="BDH140" s="10"/>
      <c r="BDI140" s="10"/>
      <c r="BDJ140" s="10"/>
      <c r="BDK140" s="10"/>
      <c r="BDL140" s="10"/>
      <c r="BDM140" s="10"/>
      <c r="BDN140" s="10"/>
      <c r="BDO140" s="10"/>
      <c r="BDP140" s="10"/>
      <c r="BDQ140" s="10"/>
      <c r="BDR140" s="10"/>
      <c r="BDS140" s="10"/>
      <c r="BDT140" s="10"/>
      <c r="BDU140" s="10"/>
      <c r="BDV140" s="10"/>
      <c r="BDW140" s="10"/>
      <c r="BDX140" s="10"/>
      <c r="BDY140" s="10"/>
      <c r="BDZ140" s="10"/>
      <c r="BEA140" s="10"/>
      <c r="BEB140" s="10"/>
      <c r="BEC140" s="10"/>
      <c r="BED140" s="10"/>
      <c r="BEE140" s="10"/>
      <c r="BEF140" s="10"/>
      <c r="BEG140" s="10"/>
      <c r="BEH140" s="10"/>
      <c r="BEI140" s="10"/>
      <c r="BEJ140" s="10"/>
      <c r="BEK140" s="10"/>
      <c r="BEL140" s="10"/>
      <c r="BEM140" s="10"/>
      <c r="BEN140" s="10"/>
      <c r="BEO140" s="10"/>
      <c r="BEP140" s="10"/>
      <c r="BEQ140" s="10"/>
      <c r="BER140" s="10"/>
      <c r="BES140" s="10"/>
      <c r="BET140" s="10"/>
      <c r="BEU140" s="10"/>
      <c r="BEV140" s="10"/>
      <c r="BEW140" s="10"/>
      <c r="BEX140" s="10"/>
      <c r="BEY140" s="10"/>
      <c r="BEZ140" s="10"/>
      <c r="BFA140" s="10"/>
      <c r="BFB140" s="10"/>
      <c r="BFC140" s="10"/>
      <c r="BFD140" s="10"/>
      <c r="BFE140" s="10"/>
      <c r="BFF140" s="10"/>
      <c r="BFG140" s="10"/>
      <c r="BFH140" s="10"/>
      <c r="BFI140" s="10"/>
      <c r="BFJ140" s="10"/>
      <c r="BFK140" s="10"/>
      <c r="BFL140" s="10"/>
      <c r="BFM140" s="10"/>
      <c r="BFN140" s="10"/>
      <c r="BFO140" s="10"/>
      <c r="BFP140" s="10"/>
      <c r="BFQ140" s="10"/>
      <c r="BFR140" s="10"/>
      <c r="BFS140" s="10"/>
      <c r="BFT140" s="10"/>
      <c r="BFU140" s="10"/>
      <c r="BFV140" s="10"/>
      <c r="BFW140" s="10"/>
      <c r="BFX140" s="10"/>
      <c r="BFY140" s="10"/>
      <c r="BFZ140" s="10"/>
      <c r="BGA140" s="10"/>
      <c r="BGB140" s="10"/>
      <c r="BGC140" s="10"/>
      <c r="BGD140" s="10"/>
      <c r="BGE140" s="10"/>
      <c r="BGF140" s="10"/>
      <c r="BGG140" s="10"/>
      <c r="BGH140" s="10"/>
      <c r="BGI140" s="10"/>
      <c r="BGJ140" s="10"/>
      <c r="BGK140" s="10"/>
      <c r="BGL140" s="10"/>
      <c r="BGM140" s="10"/>
      <c r="BGN140" s="10"/>
      <c r="BGO140" s="10"/>
      <c r="BGP140" s="10"/>
      <c r="BGQ140" s="10"/>
      <c r="BGR140" s="10"/>
      <c r="BGS140" s="10"/>
      <c r="BGT140" s="10"/>
      <c r="BGU140" s="10"/>
      <c r="BGV140" s="10"/>
      <c r="BGW140" s="10"/>
      <c r="BGX140" s="10"/>
      <c r="BGY140" s="10"/>
      <c r="BGZ140" s="10"/>
      <c r="BHA140" s="10"/>
      <c r="BHB140" s="10"/>
      <c r="BHC140" s="10"/>
      <c r="BHD140" s="10"/>
      <c r="BHE140" s="10"/>
      <c r="BHF140" s="10"/>
      <c r="BHG140" s="10"/>
      <c r="BHH140" s="10"/>
      <c r="BHI140" s="10"/>
      <c r="BHJ140" s="10"/>
      <c r="BHK140" s="10"/>
      <c r="BHL140" s="10"/>
      <c r="BHM140" s="10"/>
      <c r="BHN140" s="10"/>
      <c r="BHO140" s="10"/>
      <c r="BHP140" s="10"/>
      <c r="BHQ140" s="10"/>
      <c r="BHR140" s="10"/>
      <c r="BHS140" s="10"/>
      <c r="BHT140" s="10"/>
      <c r="BHU140" s="10"/>
      <c r="BHV140" s="10"/>
      <c r="BHW140" s="10"/>
      <c r="BHX140" s="10"/>
      <c r="BHY140" s="10"/>
      <c r="BHZ140" s="10"/>
      <c r="BIA140" s="10"/>
      <c r="BIB140" s="10"/>
      <c r="BIC140" s="10"/>
      <c r="BID140" s="10"/>
      <c r="BIE140" s="10"/>
      <c r="BIF140" s="10"/>
      <c r="BIG140" s="10"/>
      <c r="BIH140" s="10"/>
      <c r="BII140" s="10"/>
      <c r="BIJ140" s="10"/>
      <c r="BIK140" s="10"/>
      <c r="BIL140" s="10"/>
      <c r="BIM140" s="10"/>
      <c r="BIN140" s="10"/>
      <c r="BIO140" s="10"/>
      <c r="BIP140" s="10"/>
      <c r="BIQ140" s="10"/>
      <c r="BIR140" s="10"/>
      <c r="BIS140" s="10"/>
      <c r="BIT140" s="10"/>
      <c r="BIU140" s="10"/>
      <c r="BIV140" s="10"/>
      <c r="BIW140" s="10"/>
      <c r="BIX140" s="10"/>
      <c r="BIY140" s="10"/>
      <c r="BIZ140" s="10"/>
      <c r="BJA140" s="10"/>
      <c r="BJB140" s="10"/>
      <c r="BJC140" s="10"/>
      <c r="BJD140" s="10"/>
      <c r="BJE140" s="10"/>
      <c r="BJF140" s="10"/>
      <c r="BJG140" s="10"/>
      <c r="BJH140" s="10"/>
      <c r="BJI140" s="10"/>
      <c r="BJJ140" s="10"/>
      <c r="BJK140" s="10"/>
      <c r="BJL140" s="10"/>
      <c r="BJM140" s="10"/>
      <c r="BJN140" s="10"/>
      <c r="BJO140" s="10"/>
      <c r="BJP140" s="10"/>
      <c r="BJQ140" s="10"/>
      <c r="BJR140" s="10"/>
      <c r="BJS140" s="10"/>
      <c r="BJT140" s="10"/>
      <c r="BJU140" s="10"/>
      <c r="BJV140" s="10"/>
      <c r="BJW140" s="10"/>
      <c r="BJX140" s="10"/>
      <c r="BJY140" s="10"/>
      <c r="BJZ140" s="10"/>
      <c r="BKA140" s="10"/>
      <c r="BKB140" s="10"/>
      <c r="BKC140" s="10"/>
      <c r="BKD140" s="10"/>
      <c r="BKE140" s="10"/>
      <c r="BKF140" s="10"/>
      <c r="BKG140" s="10"/>
      <c r="BKH140" s="10"/>
      <c r="BKI140" s="10"/>
      <c r="BKJ140" s="10"/>
      <c r="BKK140" s="10"/>
      <c r="BKL140" s="10"/>
      <c r="BKM140" s="10"/>
      <c r="BKN140" s="10"/>
      <c r="BKO140" s="10"/>
      <c r="BKP140" s="10"/>
      <c r="BKQ140" s="10"/>
      <c r="BKR140" s="10"/>
      <c r="BKS140" s="10"/>
      <c r="BKT140" s="10"/>
      <c r="BKU140" s="10"/>
      <c r="BKV140" s="10"/>
      <c r="BKW140" s="10"/>
      <c r="BKX140" s="10"/>
      <c r="BKY140" s="10"/>
      <c r="BKZ140" s="10"/>
      <c r="BLA140" s="10"/>
      <c r="BLB140" s="10"/>
      <c r="BLC140" s="10"/>
      <c r="BLD140" s="10"/>
      <c r="BLE140" s="10"/>
      <c r="BLF140" s="10"/>
      <c r="BLG140" s="10"/>
      <c r="BLH140" s="10"/>
      <c r="BLI140" s="10"/>
      <c r="BLJ140" s="10"/>
      <c r="BLK140" s="10"/>
      <c r="BLL140" s="10"/>
      <c r="BLM140" s="10"/>
      <c r="BLN140" s="10"/>
      <c r="BLO140" s="10"/>
      <c r="BLP140" s="10"/>
      <c r="BLQ140" s="10"/>
      <c r="BLR140" s="10"/>
      <c r="BLS140" s="10"/>
      <c r="BLT140" s="10"/>
      <c r="BLU140" s="10"/>
      <c r="BLV140" s="10"/>
      <c r="BLW140" s="10"/>
      <c r="BLX140" s="10"/>
      <c r="BLY140" s="10"/>
      <c r="BLZ140" s="10"/>
      <c r="BMA140" s="10"/>
      <c r="BMB140" s="10"/>
      <c r="BMC140" s="10"/>
      <c r="BMD140" s="10"/>
      <c r="BME140" s="10"/>
      <c r="BMF140" s="10"/>
      <c r="BMG140" s="10"/>
      <c r="BMH140" s="10"/>
      <c r="BMI140" s="10"/>
      <c r="BMJ140" s="10"/>
      <c r="BMK140" s="10"/>
      <c r="BML140" s="10"/>
      <c r="BMM140" s="10"/>
      <c r="BMN140" s="10"/>
      <c r="BMO140" s="10"/>
      <c r="BMP140" s="10"/>
      <c r="BMQ140" s="10"/>
      <c r="BMR140" s="10"/>
      <c r="BMS140" s="10"/>
      <c r="BMT140" s="10"/>
      <c r="BMU140" s="10"/>
      <c r="BMV140" s="10"/>
      <c r="BMW140" s="10"/>
      <c r="BMX140" s="10"/>
      <c r="BMY140" s="10"/>
      <c r="BMZ140" s="10"/>
      <c r="BNA140" s="10"/>
      <c r="BNB140" s="10"/>
      <c r="BNC140" s="10"/>
      <c r="BND140" s="10"/>
      <c r="BNE140" s="10"/>
      <c r="BNF140" s="10"/>
      <c r="BNG140" s="10"/>
      <c r="BNH140" s="10"/>
      <c r="BNI140" s="10"/>
      <c r="BNJ140" s="10"/>
      <c r="BNK140" s="10"/>
      <c r="BNL140" s="10"/>
      <c r="BNM140" s="10"/>
      <c r="BNN140" s="10"/>
      <c r="BNO140" s="10"/>
      <c r="BNP140" s="10"/>
      <c r="BNQ140" s="10"/>
      <c r="BNR140" s="10"/>
      <c r="BNS140" s="10"/>
      <c r="BNT140" s="10"/>
      <c r="BNU140" s="10"/>
      <c r="BNV140" s="10"/>
      <c r="BNW140" s="10"/>
      <c r="BNX140" s="10"/>
      <c r="BNY140" s="10"/>
      <c r="BNZ140" s="10"/>
      <c r="BOA140" s="10"/>
      <c r="BOB140" s="10"/>
      <c r="BOC140" s="10"/>
      <c r="BOD140" s="10"/>
      <c r="BOE140" s="10"/>
      <c r="BOF140" s="10"/>
      <c r="BOG140" s="10"/>
      <c r="BOH140" s="10"/>
      <c r="BOI140" s="10"/>
      <c r="BOJ140" s="10"/>
      <c r="BOK140" s="10"/>
      <c r="BOL140" s="10"/>
      <c r="BOM140" s="10"/>
      <c r="BON140" s="10"/>
      <c r="BOO140" s="10"/>
      <c r="BOP140" s="10"/>
      <c r="BOQ140" s="10"/>
      <c r="BOR140" s="10"/>
      <c r="BOS140" s="10"/>
      <c r="BOT140" s="10"/>
      <c r="BOU140" s="10"/>
      <c r="BOV140" s="10"/>
      <c r="BOW140" s="10"/>
      <c r="BOX140" s="10"/>
      <c r="BOY140" s="10"/>
      <c r="BOZ140" s="10"/>
      <c r="BPA140" s="10"/>
      <c r="BPB140" s="10"/>
      <c r="BPC140" s="10"/>
      <c r="BPD140" s="10"/>
      <c r="BPE140" s="10"/>
      <c r="BPF140" s="10"/>
      <c r="BPG140" s="10"/>
      <c r="BPH140" s="10"/>
      <c r="BPI140" s="10"/>
      <c r="BPJ140" s="10"/>
      <c r="BPK140" s="10"/>
      <c r="BPL140" s="10"/>
      <c r="BPM140" s="10"/>
      <c r="BPN140" s="10"/>
      <c r="BPO140" s="10"/>
      <c r="BPP140" s="10"/>
      <c r="BPQ140" s="10"/>
      <c r="BPR140" s="10"/>
      <c r="BPS140" s="10"/>
      <c r="BPT140" s="10"/>
      <c r="BPU140" s="10"/>
      <c r="BPV140" s="10"/>
      <c r="BPW140" s="10"/>
      <c r="BPX140" s="10"/>
      <c r="BPY140" s="10"/>
      <c r="BPZ140" s="10"/>
      <c r="BQA140" s="10"/>
      <c r="BQB140" s="10"/>
      <c r="BQC140" s="10"/>
      <c r="BQD140" s="10"/>
      <c r="BQE140" s="10"/>
      <c r="BQF140" s="10"/>
      <c r="BQG140" s="10"/>
      <c r="BQH140" s="10"/>
      <c r="BQI140" s="10"/>
      <c r="BQJ140" s="10"/>
      <c r="BQK140" s="10"/>
      <c r="BQL140" s="10"/>
      <c r="BQM140" s="10"/>
      <c r="BQN140" s="10"/>
      <c r="BQO140" s="10"/>
      <c r="BQP140" s="10"/>
      <c r="BQQ140" s="10"/>
      <c r="BQR140" s="10"/>
      <c r="BQS140" s="10"/>
      <c r="BQT140" s="10"/>
      <c r="BQU140" s="10"/>
      <c r="BQV140" s="10"/>
      <c r="BQW140" s="10"/>
      <c r="BQX140" s="10"/>
      <c r="BQY140" s="10"/>
      <c r="BQZ140" s="10"/>
      <c r="BRA140" s="10"/>
      <c r="BRB140" s="10"/>
      <c r="BRC140" s="10"/>
      <c r="BRD140" s="10"/>
      <c r="BRE140" s="10"/>
      <c r="BRF140" s="10"/>
      <c r="BRG140" s="10"/>
      <c r="BRH140" s="10"/>
      <c r="BRI140" s="10"/>
      <c r="BRJ140" s="10"/>
      <c r="BRK140" s="10"/>
      <c r="BRL140" s="10"/>
      <c r="BRM140" s="10"/>
      <c r="BRN140" s="10"/>
      <c r="BRO140" s="10"/>
      <c r="BRP140" s="10"/>
      <c r="BRQ140" s="10"/>
      <c r="BRR140" s="10"/>
      <c r="BRS140" s="10"/>
      <c r="BRT140" s="10"/>
      <c r="BRU140" s="10"/>
      <c r="BRV140" s="10"/>
      <c r="BRW140" s="10"/>
      <c r="BRX140" s="10"/>
      <c r="BRY140" s="10"/>
      <c r="BRZ140" s="10"/>
      <c r="BSA140" s="10"/>
      <c r="BSB140" s="10"/>
      <c r="BSC140" s="10"/>
      <c r="BSD140" s="10"/>
      <c r="BSE140" s="10"/>
      <c r="BSF140" s="10"/>
      <c r="BSG140" s="10"/>
      <c r="BSH140" s="10"/>
      <c r="BSI140" s="10"/>
      <c r="BSJ140" s="10"/>
      <c r="BSK140" s="10"/>
      <c r="BSL140" s="10"/>
      <c r="BSM140" s="10"/>
      <c r="BSN140" s="10"/>
      <c r="BSO140" s="10"/>
      <c r="BSP140" s="10"/>
      <c r="BSQ140" s="10"/>
      <c r="BSR140" s="10"/>
      <c r="BSS140" s="10"/>
      <c r="BST140" s="10"/>
      <c r="BSU140" s="10"/>
      <c r="BSV140" s="10"/>
      <c r="BSW140" s="10"/>
      <c r="BSX140" s="10"/>
      <c r="BSY140" s="10"/>
      <c r="BSZ140" s="10"/>
      <c r="BTA140" s="10"/>
      <c r="BTB140" s="10"/>
      <c r="BTC140" s="10"/>
      <c r="BTD140" s="10"/>
      <c r="BTE140" s="10"/>
      <c r="BTF140" s="10"/>
      <c r="BTG140" s="10"/>
      <c r="BTH140" s="10"/>
      <c r="BTI140" s="10"/>
      <c r="BTJ140" s="10"/>
      <c r="BTK140" s="10"/>
      <c r="BTL140" s="10"/>
      <c r="BTM140" s="10"/>
      <c r="BTN140" s="10"/>
      <c r="BTO140" s="10"/>
      <c r="BTP140" s="10"/>
      <c r="BTQ140" s="10"/>
      <c r="BTR140" s="10"/>
      <c r="BTS140" s="10"/>
      <c r="BTT140" s="10"/>
      <c r="BTU140" s="10"/>
      <c r="BTV140" s="10"/>
      <c r="BTW140" s="10"/>
      <c r="BTX140" s="10"/>
      <c r="BTY140" s="10"/>
      <c r="BTZ140" s="10"/>
      <c r="BUA140" s="10"/>
      <c r="BUB140" s="10"/>
      <c r="BUC140" s="10"/>
      <c r="BUD140" s="10"/>
      <c r="BUE140" s="10"/>
      <c r="BUF140" s="10"/>
      <c r="BUG140" s="10"/>
      <c r="BUH140" s="10"/>
      <c r="BUI140" s="10"/>
      <c r="BUJ140" s="10"/>
      <c r="BUK140" s="10"/>
      <c r="BUL140" s="10"/>
      <c r="BUM140" s="10"/>
      <c r="BUN140" s="10"/>
      <c r="BUO140" s="10"/>
      <c r="BUP140" s="10"/>
      <c r="BUQ140" s="10"/>
      <c r="BUR140" s="10"/>
      <c r="BUS140" s="10"/>
      <c r="BUT140" s="10"/>
      <c r="BUU140" s="10"/>
      <c r="BUV140" s="10"/>
      <c r="BUW140" s="10"/>
      <c r="BUX140" s="10"/>
      <c r="BUY140" s="10"/>
      <c r="BUZ140" s="10"/>
      <c r="BVA140" s="10"/>
      <c r="BVB140" s="10"/>
      <c r="BVC140" s="10"/>
      <c r="BVD140" s="10"/>
      <c r="BVE140" s="10"/>
      <c r="BVF140" s="10"/>
      <c r="BVG140" s="10"/>
      <c r="BVH140" s="10"/>
      <c r="BVI140" s="10"/>
      <c r="BVJ140" s="10"/>
      <c r="BVK140" s="10"/>
      <c r="BVL140" s="10"/>
      <c r="BVM140" s="10"/>
      <c r="BVN140" s="10"/>
      <c r="BVO140" s="10"/>
      <c r="BVP140" s="10"/>
      <c r="BVQ140" s="10"/>
      <c r="BVR140" s="10"/>
      <c r="BVS140" s="10"/>
      <c r="BVT140" s="10"/>
      <c r="BVU140" s="10"/>
      <c r="BVV140" s="10"/>
      <c r="BVW140" s="10"/>
      <c r="BVX140" s="10"/>
      <c r="BVY140" s="10"/>
      <c r="BVZ140" s="10"/>
      <c r="BWA140" s="10"/>
      <c r="BWB140" s="10"/>
      <c r="BWC140" s="10"/>
      <c r="BWD140" s="10"/>
      <c r="BWE140" s="10"/>
      <c r="BWF140" s="10"/>
      <c r="BWG140" s="10"/>
      <c r="BWH140" s="10"/>
      <c r="BWI140" s="10"/>
      <c r="BWJ140" s="10"/>
      <c r="BWK140" s="10"/>
      <c r="BWL140" s="10"/>
      <c r="BWM140" s="10"/>
      <c r="BWN140" s="10"/>
      <c r="BWO140" s="10"/>
      <c r="BWP140" s="10"/>
      <c r="BWQ140" s="10"/>
      <c r="BWR140" s="10"/>
      <c r="BWS140" s="10"/>
      <c r="BWT140" s="10"/>
      <c r="BWU140" s="10"/>
      <c r="BWV140" s="10"/>
      <c r="BWW140" s="10"/>
      <c r="BWX140" s="10"/>
      <c r="BWY140" s="10"/>
      <c r="BWZ140" s="10"/>
      <c r="BXA140" s="10"/>
      <c r="BXB140" s="10"/>
      <c r="BXC140" s="10"/>
      <c r="BXD140" s="10"/>
      <c r="BXE140" s="10"/>
      <c r="BXF140" s="10"/>
      <c r="BXG140" s="10"/>
      <c r="BXH140" s="10"/>
      <c r="BXI140" s="10"/>
      <c r="BXJ140" s="10"/>
      <c r="BXK140" s="10"/>
      <c r="BXL140" s="10"/>
      <c r="BXM140" s="10"/>
      <c r="BXN140" s="10"/>
      <c r="BXO140" s="10"/>
      <c r="BXP140" s="10"/>
      <c r="BXQ140" s="10"/>
      <c r="BXR140" s="10"/>
      <c r="BXS140" s="10"/>
      <c r="BXT140" s="10"/>
      <c r="BXU140" s="10"/>
      <c r="BXV140" s="10"/>
      <c r="BXW140" s="10"/>
      <c r="BXX140" s="10"/>
      <c r="BXY140" s="10"/>
      <c r="BXZ140" s="10"/>
      <c r="BYA140" s="10"/>
      <c r="BYB140" s="10"/>
      <c r="BYC140" s="10"/>
      <c r="BYD140" s="10"/>
      <c r="BYE140" s="10"/>
      <c r="BYF140" s="10"/>
      <c r="BYG140" s="10"/>
      <c r="BYH140" s="10"/>
      <c r="BYI140" s="10"/>
      <c r="BYJ140" s="10"/>
      <c r="BYK140" s="10"/>
      <c r="BYL140" s="10"/>
      <c r="BYM140" s="10"/>
      <c r="BYN140" s="10"/>
      <c r="BYO140" s="10"/>
      <c r="BYP140" s="10"/>
      <c r="BYQ140" s="10"/>
      <c r="BYR140" s="10"/>
      <c r="BYS140" s="10"/>
      <c r="BYT140" s="10"/>
      <c r="BYU140" s="10"/>
      <c r="BYV140" s="10"/>
      <c r="BYW140" s="10"/>
      <c r="BYX140" s="10"/>
      <c r="BYY140" s="10"/>
      <c r="BYZ140" s="10"/>
      <c r="BZA140" s="10"/>
      <c r="BZB140" s="10"/>
      <c r="BZC140" s="10"/>
      <c r="BZD140" s="10"/>
      <c r="BZE140" s="10"/>
      <c r="BZF140" s="10"/>
      <c r="BZG140" s="10"/>
      <c r="BZH140" s="10"/>
      <c r="BZI140" s="10"/>
      <c r="BZJ140" s="10"/>
      <c r="BZK140" s="10"/>
      <c r="BZL140" s="10"/>
      <c r="BZM140" s="10"/>
      <c r="BZN140" s="10"/>
      <c r="BZO140" s="10"/>
      <c r="BZP140" s="10"/>
      <c r="BZQ140" s="10"/>
      <c r="BZR140" s="10"/>
      <c r="BZS140" s="10"/>
      <c r="BZT140" s="10"/>
      <c r="BZU140" s="10"/>
      <c r="BZV140" s="10"/>
      <c r="BZW140" s="10"/>
      <c r="BZX140" s="10"/>
      <c r="BZY140" s="10"/>
      <c r="BZZ140" s="10"/>
      <c r="CAA140" s="10"/>
      <c r="CAB140" s="10"/>
      <c r="CAC140" s="10"/>
      <c r="CAD140" s="10"/>
      <c r="CAE140" s="10"/>
      <c r="CAF140" s="10"/>
      <c r="CAG140" s="10"/>
      <c r="CAH140" s="10"/>
      <c r="CAI140" s="10"/>
      <c r="CAJ140" s="10"/>
      <c r="CAK140" s="10"/>
      <c r="CAL140" s="10"/>
      <c r="CAM140" s="10"/>
      <c r="CAN140" s="10"/>
      <c r="CAO140" s="10"/>
      <c r="CAP140" s="10"/>
      <c r="CAQ140" s="10"/>
      <c r="CAR140" s="10"/>
      <c r="CAS140" s="10"/>
      <c r="CAT140" s="10"/>
      <c r="CAU140" s="10"/>
      <c r="CAV140" s="10"/>
      <c r="CAW140" s="10"/>
      <c r="CAX140" s="10"/>
      <c r="CAY140" s="10"/>
      <c r="CAZ140" s="10"/>
      <c r="CBA140" s="10"/>
      <c r="CBB140" s="10"/>
      <c r="CBC140" s="10"/>
      <c r="CBD140" s="10"/>
      <c r="CBE140" s="10"/>
      <c r="CBF140" s="10"/>
      <c r="CBG140" s="10"/>
      <c r="CBH140" s="10"/>
      <c r="CBI140" s="10"/>
      <c r="CBJ140" s="10"/>
      <c r="CBK140" s="10"/>
      <c r="CBL140" s="10"/>
      <c r="CBM140" s="10"/>
      <c r="CBN140" s="10"/>
      <c r="CBO140" s="10"/>
      <c r="CBP140" s="10"/>
      <c r="CBQ140" s="10"/>
      <c r="CBR140" s="10"/>
      <c r="CBS140" s="10"/>
      <c r="CBT140" s="10"/>
      <c r="CBU140" s="10"/>
      <c r="CBV140" s="10"/>
      <c r="CBW140" s="10"/>
      <c r="CBX140" s="10"/>
      <c r="CBY140" s="10"/>
      <c r="CBZ140" s="10"/>
      <c r="CCA140" s="10"/>
      <c r="CCB140" s="10"/>
      <c r="CCC140" s="10"/>
      <c r="CCD140" s="10"/>
      <c r="CCE140" s="10"/>
      <c r="CCF140" s="10"/>
      <c r="CCG140" s="10"/>
      <c r="CCH140" s="10"/>
      <c r="CCI140" s="10"/>
      <c r="CCJ140" s="10"/>
      <c r="CCK140" s="10"/>
      <c r="CCL140" s="10"/>
      <c r="CCM140" s="10"/>
      <c r="CCN140" s="10"/>
      <c r="CCO140" s="10"/>
      <c r="CCP140" s="10"/>
      <c r="CCQ140" s="10"/>
      <c r="CCR140" s="10"/>
      <c r="CCS140" s="10"/>
      <c r="CCT140" s="10"/>
      <c r="CCU140" s="10"/>
      <c r="CCV140" s="10"/>
      <c r="CCW140" s="10"/>
      <c r="CCX140" s="10"/>
      <c r="CCY140" s="10"/>
      <c r="CCZ140" s="10"/>
      <c r="CDA140" s="10"/>
      <c r="CDB140" s="10"/>
      <c r="CDC140" s="10"/>
      <c r="CDD140" s="10"/>
      <c r="CDE140" s="10"/>
      <c r="CDF140" s="10"/>
      <c r="CDG140" s="10"/>
      <c r="CDH140" s="10"/>
      <c r="CDI140" s="10"/>
      <c r="CDJ140" s="10"/>
      <c r="CDK140" s="10"/>
      <c r="CDL140" s="10"/>
      <c r="CDM140" s="10"/>
      <c r="CDN140" s="10"/>
      <c r="CDO140" s="10"/>
      <c r="CDP140" s="10"/>
      <c r="CDQ140" s="10"/>
      <c r="CDR140" s="10"/>
      <c r="CDS140" s="10"/>
      <c r="CDT140" s="10"/>
      <c r="CDU140" s="10"/>
      <c r="CDV140" s="10"/>
      <c r="CDW140" s="10"/>
      <c r="CDX140" s="10"/>
      <c r="CDY140" s="10"/>
      <c r="CDZ140" s="10"/>
      <c r="CEA140" s="10"/>
      <c r="CEB140" s="10"/>
      <c r="CEC140" s="10"/>
      <c r="CED140" s="10"/>
      <c r="CEE140" s="10"/>
      <c r="CEF140" s="10"/>
      <c r="CEG140" s="10"/>
      <c r="CEH140" s="10"/>
      <c r="CEI140" s="10"/>
      <c r="CEJ140" s="10"/>
      <c r="CEK140" s="10"/>
      <c r="CEL140" s="10"/>
      <c r="CEM140" s="10"/>
      <c r="CEN140" s="10"/>
      <c r="CEO140" s="10"/>
      <c r="CEP140" s="10"/>
      <c r="CEQ140" s="10"/>
      <c r="CER140" s="10"/>
      <c r="CES140" s="10"/>
      <c r="CET140" s="10"/>
      <c r="CEU140" s="10"/>
      <c r="CEV140" s="10"/>
      <c r="CEW140" s="10"/>
      <c r="CEX140" s="10"/>
      <c r="CEY140" s="10"/>
      <c r="CEZ140" s="10"/>
      <c r="CFA140" s="10"/>
      <c r="CFB140" s="10"/>
      <c r="CFC140" s="10"/>
      <c r="CFD140" s="10"/>
      <c r="CFE140" s="10"/>
      <c r="CFF140" s="10"/>
      <c r="CFG140" s="10"/>
      <c r="CFH140" s="10"/>
      <c r="CFI140" s="10"/>
      <c r="CFJ140" s="10"/>
      <c r="CFK140" s="10"/>
      <c r="CFL140" s="10"/>
      <c r="CFM140" s="10"/>
      <c r="CFN140" s="10"/>
      <c r="CFO140" s="10"/>
      <c r="CFP140" s="10"/>
      <c r="CFQ140" s="10"/>
      <c r="CFR140" s="10"/>
      <c r="CFS140" s="10"/>
      <c r="CFT140" s="10"/>
      <c r="CFU140" s="10"/>
      <c r="CFV140" s="10"/>
      <c r="CFW140" s="10"/>
      <c r="CFX140" s="10"/>
      <c r="CFY140" s="10"/>
      <c r="CFZ140" s="10"/>
      <c r="CGA140" s="10"/>
      <c r="CGB140" s="10"/>
      <c r="CGC140" s="10"/>
      <c r="CGD140" s="10"/>
      <c r="CGE140" s="10"/>
      <c r="CGF140" s="10"/>
      <c r="CGG140" s="10"/>
      <c r="CGH140" s="10"/>
      <c r="CGI140" s="10"/>
      <c r="CGJ140" s="10"/>
      <c r="CGK140" s="10"/>
      <c r="CGL140" s="10"/>
      <c r="CGM140" s="10"/>
      <c r="CGN140" s="10"/>
      <c r="CGO140" s="10"/>
      <c r="CGP140" s="10"/>
      <c r="CGQ140" s="10"/>
      <c r="CGR140" s="10"/>
      <c r="CGS140" s="10"/>
      <c r="CGT140" s="10"/>
      <c r="CGU140" s="10"/>
      <c r="CGV140" s="10"/>
      <c r="CGW140" s="10"/>
      <c r="CGX140" s="10"/>
      <c r="CGY140" s="10"/>
      <c r="CGZ140" s="10"/>
      <c r="CHA140" s="10"/>
      <c r="CHB140" s="10"/>
      <c r="CHC140" s="10"/>
      <c r="CHD140" s="10"/>
      <c r="CHE140" s="10"/>
      <c r="CHF140" s="10"/>
      <c r="CHG140" s="10"/>
      <c r="CHH140" s="10"/>
      <c r="CHI140" s="10"/>
      <c r="CHJ140" s="10"/>
      <c r="CHK140" s="10"/>
      <c r="CHL140" s="10"/>
      <c r="CHM140" s="10"/>
      <c r="CHN140" s="10"/>
      <c r="CHO140" s="10"/>
      <c r="CHP140" s="10"/>
      <c r="CHQ140" s="10"/>
      <c r="CHR140" s="10"/>
      <c r="CHS140" s="10"/>
      <c r="CHT140" s="10"/>
      <c r="CHU140" s="10"/>
      <c r="CHV140" s="10"/>
      <c r="CHW140" s="10"/>
      <c r="CHX140" s="10"/>
      <c r="CHY140" s="10"/>
      <c r="CHZ140" s="10"/>
      <c r="CIA140" s="10"/>
      <c r="CIB140" s="10"/>
      <c r="CIC140" s="10"/>
      <c r="CID140" s="10"/>
      <c r="CIE140" s="10"/>
      <c r="CIF140" s="10"/>
      <c r="CIG140" s="10"/>
    </row>
    <row r="141" spans="1:2269" customFormat="1" x14ac:dyDescent="0.3">
      <c r="A141" s="29" t="s">
        <v>40</v>
      </c>
      <c r="B141" s="29" t="s">
        <v>133</v>
      </c>
      <c r="C141" s="29" t="s">
        <v>121</v>
      </c>
      <c r="D141" s="29" t="s">
        <v>121</v>
      </c>
      <c r="E141" s="29" t="s">
        <v>54</v>
      </c>
      <c r="F141" s="29" t="s">
        <v>127</v>
      </c>
      <c r="G141" s="32"/>
      <c r="H141" s="32"/>
      <c r="I141" s="32"/>
      <c r="J141" s="32"/>
      <c r="K141" s="32"/>
      <c r="L141" s="33"/>
      <c r="M141" s="33"/>
      <c r="N141" s="33"/>
      <c r="O141" s="33"/>
      <c r="P141" s="33">
        <v>9</v>
      </c>
      <c r="Q141" s="31"/>
      <c r="R141" s="31"/>
      <c r="S141" s="31"/>
      <c r="T141" s="31"/>
      <c r="U141" s="31"/>
      <c r="V141" s="92"/>
      <c r="W141" s="83">
        <f>SUM(Table1[[#This Row],[2022-23]:[2036-37]])</f>
        <v>9</v>
      </c>
      <c r="X141" s="84">
        <f>SUM(Table1[[#This Row],[2021-22]:[2035-36]])</f>
        <v>9</v>
      </c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  <c r="IS141" s="10"/>
      <c r="IT141" s="10"/>
      <c r="IU141" s="10"/>
      <c r="IV141" s="10"/>
      <c r="IW141" s="10"/>
      <c r="IX141" s="10"/>
      <c r="IY141" s="10"/>
      <c r="IZ141" s="10"/>
      <c r="JA141" s="10"/>
      <c r="JB141" s="10"/>
      <c r="JC141" s="10"/>
      <c r="JD141" s="10"/>
      <c r="JE141" s="10"/>
      <c r="JF141" s="10"/>
      <c r="JG141" s="10"/>
      <c r="JH141" s="10"/>
      <c r="JI141" s="10"/>
      <c r="JJ141" s="10"/>
      <c r="JK141" s="10"/>
      <c r="JL141" s="10"/>
      <c r="JM141" s="10"/>
      <c r="JN141" s="10"/>
      <c r="JO141" s="10"/>
      <c r="JP141" s="10"/>
      <c r="JQ141" s="10"/>
      <c r="JR141" s="10"/>
      <c r="JS141" s="10"/>
      <c r="JT141" s="10"/>
      <c r="JU141" s="10"/>
      <c r="JV141" s="10"/>
      <c r="JW141" s="10"/>
      <c r="JX141" s="10"/>
      <c r="JY141" s="10"/>
      <c r="JZ141" s="10"/>
      <c r="KA141" s="10"/>
      <c r="KB141" s="10"/>
      <c r="KC141" s="10"/>
      <c r="KD141" s="10"/>
      <c r="KE141" s="10"/>
      <c r="KF141" s="10"/>
      <c r="KG141" s="10"/>
      <c r="KH141" s="10"/>
      <c r="KI141" s="10"/>
      <c r="KJ141" s="10"/>
      <c r="KK141" s="10"/>
      <c r="KL141" s="10"/>
      <c r="KM141" s="10"/>
      <c r="KN141" s="10"/>
      <c r="KO141" s="10"/>
      <c r="KP141" s="10"/>
      <c r="KQ141" s="10"/>
      <c r="KR141" s="10"/>
      <c r="KS141" s="10"/>
      <c r="KT141" s="10"/>
      <c r="KU141" s="10"/>
      <c r="KV141" s="10"/>
      <c r="KW141" s="10"/>
      <c r="KX141" s="10"/>
      <c r="KY141" s="10"/>
      <c r="KZ141" s="10"/>
      <c r="LA141" s="10"/>
      <c r="LB141" s="10"/>
      <c r="LC141" s="10"/>
      <c r="LD141" s="10"/>
      <c r="LE141" s="10"/>
      <c r="LF141" s="10"/>
      <c r="LG141" s="10"/>
      <c r="LH141" s="10"/>
      <c r="LI141" s="10"/>
      <c r="LJ141" s="10"/>
      <c r="LK141" s="10"/>
      <c r="LL141" s="10"/>
      <c r="LM141" s="10"/>
      <c r="LN141" s="10"/>
      <c r="LO141" s="10"/>
      <c r="LP141" s="10"/>
      <c r="LQ141" s="10"/>
      <c r="LR141" s="10"/>
      <c r="LS141" s="10"/>
      <c r="LT141" s="10"/>
      <c r="LU141" s="10"/>
      <c r="LV141" s="10"/>
      <c r="LW141" s="10"/>
      <c r="LX141" s="10"/>
      <c r="LY141" s="10"/>
      <c r="LZ141" s="10"/>
      <c r="MA141" s="10"/>
      <c r="MB141" s="10"/>
      <c r="MC141" s="10"/>
      <c r="MD141" s="10"/>
      <c r="ME141" s="10"/>
      <c r="MF141" s="10"/>
      <c r="MG141" s="10"/>
      <c r="MH141" s="10"/>
      <c r="MI141" s="10"/>
      <c r="MJ141" s="10"/>
      <c r="MK141" s="10"/>
      <c r="ML141" s="10"/>
      <c r="MM141" s="10"/>
      <c r="MN141" s="10"/>
      <c r="MO141" s="10"/>
      <c r="MP141" s="10"/>
      <c r="MQ141" s="10"/>
      <c r="MR141" s="10"/>
      <c r="MS141" s="10"/>
      <c r="MT141" s="10"/>
      <c r="MU141" s="10"/>
      <c r="MV141" s="10"/>
      <c r="MW141" s="10"/>
      <c r="MX141" s="10"/>
      <c r="MY141" s="10"/>
      <c r="MZ141" s="10"/>
      <c r="NA141" s="10"/>
      <c r="NB141" s="10"/>
      <c r="NC141" s="10"/>
      <c r="ND141" s="10"/>
      <c r="NE141" s="10"/>
      <c r="NF141" s="10"/>
      <c r="NG141" s="10"/>
      <c r="NH141" s="10"/>
      <c r="NI141" s="10"/>
      <c r="NJ141" s="10"/>
      <c r="NK141" s="10"/>
      <c r="NL141" s="10"/>
      <c r="NM141" s="10"/>
      <c r="NN141" s="10"/>
      <c r="NO141" s="10"/>
      <c r="NP141" s="10"/>
      <c r="NQ141" s="10"/>
      <c r="NR141" s="10"/>
      <c r="NS141" s="10"/>
      <c r="NT141" s="10"/>
      <c r="NU141" s="10"/>
      <c r="NV141" s="10"/>
      <c r="NW141" s="10"/>
      <c r="NX141" s="10"/>
      <c r="NY141" s="10"/>
      <c r="NZ141" s="10"/>
      <c r="OA141" s="10"/>
      <c r="OB141" s="10"/>
      <c r="OC141" s="10"/>
      <c r="OD141" s="10"/>
      <c r="OE141" s="10"/>
      <c r="OF141" s="10"/>
      <c r="OG141" s="10"/>
      <c r="OH141" s="10"/>
      <c r="OI141" s="10"/>
      <c r="OJ141" s="10"/>
      <c r="OK141" s="10"/>
      <c r="OL141" s="10"/>
      <c r="OM141" s="10"/>
      <c r="ON141" s="10"/>
      <c r="OO141" s="10"/>
      <c r="OP141" s="10"/>
      <c r="OQ141" s="10"/>
      <c r="OR141" s="10"/>
      <c r="OS141" s="10"/>
      <c r="OT141" s="10"/>
      <c r="OU141" s="10"/>
      <c r="OV141" s="10"/>
      <c r="OW141" s="10"/>
      <c r="OX141" s="10"/>
      <c r="OY141" s="10"/>
      <c r="OZ141" s="10"/>
      <c r="PA141" s="10"/>
      <c r="PB141" s="10"/>
      <c r="PC141" s="10"/>
      <c r="PD141" s="10"/>
      <c r="PE141" s="10"/>
      <c r="PF141" s="10"/>
      <c r="PG141" s="10"/>
      <c r="PH141" s="10"/>
      <c r="PI141" s="10"/>
      <c r="PJ141" s="10"/>
      <c r="PK141" s="10"/>
      <c r="PL141" s="10"/>
      <c r="PM141" s="10"/>
      <c r="PN141" s="10"/>
      <c r="PO141" s="10"/>
      <c r="PP141" s="10"/>
      <c r="PQ141" s="10"/>
      <c r="PR141" s="10"/>
      <c r="PS141" s="10"/>
      <c r="PT141" s="10"/>
      <c r="PU141" s="10"/>
      <c r="PV141" s="10"/>
      <c r="PW141" s="10"/>
      <c r="PX141" s="10"/>
      <c r="PY141" s="10"/>
      <c r="PZ141" s="10"/>
      <c r="QA141" s="10"/>
      <c r="QB141" s="10"/>
      <c r="QC141" s="10"/>
      <c r="QD141" s="10"/>
      <c r="QE141" s="10"/>
      <c r="QF141" s="10"/>
      <c r="QG141" s="10"/>
      <c r="QH141" s="10"/>
      <c r="QI141" s="10"/>
      <c r="QJ141" s="10"/>
      <c r="QK141" s="10"/>
      <c r="QL141" s="10"/>
      <c r="QM141" s="10"/>
      <c r="QN141" s="10"/>
      <c r="QO141" s="10"/>
      <c r="QP141" s="10"/>
      <c r="QQ141" s="10"/>
      <c r="QR141" s="10"/>
      <c r="QS141" s="10"/>
      <c r="QT141" s="10"/>
      <c r="QU141" s="10"/>
      <c r="QV141" s="10"/>
      <c r="QW141" s="10"/>
      <c r="QX141" s="10"/>
      <c r="QY141" s="10"/>
      <c r="QZ141" s="10"/>
      <c r="RA141" s="10"/>
      <c r="RB141" s="10"/>
      <c r="RC141" s="10"/>
      <c r="RD141" s="10"/>
      <c r="RE141" s="10"/>
      <c r="RF141" s="10"/>
      <c r="RG141" s="10"/>
      <c r="RH141" s="10"/>
      <c r="RI141" s="10"/>
      <c r="RJ141" s="10"/>
      <c r="RK141" s="10"/>
      <c r="RL141" s="10"/>
      <c r="RM141" s="10"/>
      <c r="RN141" s="10"/>
      <c r="RO141" s="10"/>
      <c r="RP141" s="10"/>
      <c r="RQ141" s="10"/>
      <c r="RR141" s="10"/>
      <c r="RS141" s="10"/>
      <c r="RT141" s="10"/>
      <c r="RU141" s="10"/>
      <c r="RV141" s="10"/>
      <c r="RW141" s="10"/>
      <c r="RX141" s="10"/>
      <c r="RY141" s="10"/>
      <c r="RZ141" s="10"/>
      <c r="SA141" s="10"/>
      <c r="SB141" s="10"/>
      <c r="SC141" s="10"/>
      <c r="SD141" s="10"/>
      <c r="SE141" s="10"/>
      <c r="SF141" s="10"/>
      <c r="SG141" s="10"/>
      <c r="SH141" s="10"/>
      <c r="SI141" s="10"/>
      <c r="SJ141" s="10"/>
      <c r="SK141" s="10"/>
      <c r="SL141" s="10"/>
      <c r="SM141" s="10"/>
      <c r="SN141" s="10"/>
      <c r="SO141" s="10"/>
      <c r="SP141" s="10"/>
      <c r="SQ141" s="10"/>
      <c r="SR141" s="10"/>
      <c r="SS141" s="10"/>
      <c r="ST141" s="10"/>
      <c r="SU141" s="10"/>
      <c r="SV141" s="10"/>
      <c r="SW141" s="10"/>
      <c r="SX141" s="10"/>
      <c r="SY141" s="10"/>
      <c r="SZ141" s="10"/>
      <c r="TA141" s="10"/>
      <c r="TB141" s="10"/>
      <c r="TC141" s="10"/>
      <c r="TD141" s="10"/>
      <c r="TE141" s="10"/>
      <c r="TF141" s="10"/>
      <c r="TG141" s="10"/>
      <c r="TH141" s="10"/>
      <c r="TI141" s="10"/>
      <c r="TJ141" s="10"/>
      <c r="TK141" s="10"/>
      <c r="TL141" s="10"/>
      <c r="TM141" s="10"/>
      <c r="TN141" s="10"/>
      <c r="TO141" s="10"/>
      <c r="TP141" s="10"/>
      <c r="TQ141" s="10"/>
      <c r="TR141" s="10"/>
      <c r="TS141" s="10"/>
      <c r="TT141" s="10"/>
      <c r="TU141" s="10"/>
      <c r="TV141" s="10"/>
      <c r="TW141" s="10"/>
      <c r="TX141" s="10"/>
      <c r="TY141" s="10"/>
      <c r="TZ141" s="10"/>
      <c r="UA141" s="10"/>
      <c r="UB141" s="10"/>
      <c r="UC141" s="10"/>
      <c r="UD141" s="10"/>
      <c r="UE141" s="10"/>
      <c r="UF141" s="10"/>
      <c r="UG141" s="10"/>
      <c r="UH141" s="10"/>
      <c r="UI141" s="10"/>
      <c r="UJ141" s="10"/>
      <c r="UK141" s="10"/>
      <c r="UL141" s="10"/>
      <c r="UM141" s="10"/>
      <c r="UN141" s="10"/>
      <c r="UO141" s="10"/>
      <c r="UP141" s="10"/>
      <c r="UQ141" s="10"/>
      <c r="UR141" s="10"/>
      <c r="US141" s="10"/>
      <c r="UT141" s="10"/>
      <c r="UU141" s="10"/>
      <c r="UV141" s="10"/>
      <c r="UW141" s="10"/>
      <c r="UX141" s="10"/>
      <c r="UY141" s="10"/>
      <c r="UZ141" s="10"/>
      <c r="VA141" s="10"/>
      <c r="VB141" s="10"/>
      <c r="VC141" s="10"/>
      <c r="VD141" s="10"/>
      <c r="VE141" s="10"/>
      <c r="VF141" s="10"/>
      <c r="VG141" s="10"/>
      <c r="VH141" s="10"/>
      <c r="VI141" s="10"/>
      <c r="VJ141" s="10"/>
      <c r="VK141" s="10"/>
      <c r="VL141" s="10"/>
      <c r="VM141" s="10"/>
      <c r="VN141" s="10"/>
      <c r="VO141" s="10"/>
      <c r="VP141" s="10"/>
      <c r="VQ141" s="10"/>
      <c r="VR141" s="10"/>
      <c r="VS141" s="10"/>
      <c r="VT141" s="10"/>
      <c r="VU141" s="10"/>
      <c r="VV141" s="10"/>
      <c r="VW141" s="10"/>
      <c r="VX141" s="10"/>
      <c r="VY141" s="10"/>
      <c r="VZ141" s="10"/>
      <c r="WA141" s="10"/>
      <c r="WB141" s="10"/>
      <c r="WC141" s="10"/>
      <c r="WD141" s="10"/>
      <c r="WE141" s="10"/>
      <c r="WF141" s="10"/>
      <c r="WG141" s="10"/>
      <c r="WH141" s="10"/>
      <c r="WI141" s="10"/>
      <c r="WJ141" s="10"/>
      <c r="WK141" s="10"/>
      <c r="WL141" s="10"/>
      <c r="WM141" s="10"/>
      <c r="WN141" s="10"/>
      <c r="WO141" s="10"/>
      <c r="WP141" s="10"/>
      <c r="WQ141" s="10"/>
      <c r="WR141" s="10"/>
      <c r="WS141" s="10"/>
      <c r="WT141" s="10"/>
      <c r="WU141" s="10"/>
      <c r="WV141" s="10"/>
      <c r="WW141" s="10"/>
      <c r="WX141" s="10"/>
      <c r="WY141" s="10"/>
      <c r="WZ141" s="10"/>
      <c r="XA141" s="10"/>
      <c r="XB141" s="10"/>
      <c r="XC141" s="10"/>
      <c r="XD141" s="10"/>
      <c r="XE141" s="10"/>
      <c r="XF141" s="10"/>
      <c r="XG141" s="10"/>
      <c r="XH141" s="10"/>
      <c r="XI141" s="10"/>
      <c r="XJ141" s="10"/>
      <c r="XK141" s="10"/>
      <c r="XL141" s="10"/>
      <c r="XM141" s="10"/>
      <c r="XN141" s="10"/>
      <c r="XO141" s="10"/>
      <c r="XP141" s="10"/>
      <c r="XQ141" s="10"/>
      <c r="XR141" s="10"/>
      <c r="XS141" s="10"/>
      <c r="XT141" s="10"/>
      <c r="XU141" s="10"/>
      <c r="XV141" s="10"/>
      <c r="XW141" s="10"/>
      <c r="XX141" s="10"/>
      <c r="XY141" s="10"/>
      <c r="XZ141" s="10"/>
      <c r="YA141" s="10"/>
      <c r="YB141" s="10"/>
      <c r="YC141" s="10"/>
      <c r="YD141" s="10"/>
      <c r="YE141" s="10"/>
      <c r="YF141" s="10"/>
      <c r="YG141" s="10"/>
      <c r="YH141" s="10"/>
      <c r="YI141" s="10"/>
      <c r="YJ141" s="10"/>
      <c r="YK141" s="10"/>
      <c r="YL141" s="10"/>
      <c r="YM141" s="10"/>
      <c r="YN141" s="10"/>
      <c r="YO141" s="10"/>
      <c r="YP141" s="10"/>
      <c r="YQ141" s="10"/>
      <c r="YR141" s="10"/>
      <c r="YS141" s="10"/>
      <c r="YT141" s="10"/>
      <c r="YU141" s="10"/>
      <c r="YV141" s="10"/>
      <c r="YW141" s="10"/>
      <c r="YX141" s="10"/>
      <c r="YY141" s="10"/>
      <c r="YZ141" s="10"/>
      <c r="ZA141" s="10"/>
      <c r="ZB141" s="10"/>
      <c r="ZC141" s="10"/>
      <c r="ZD141" s="10"/>
      <c r="ZE141" s="10"/>
      <c r="ZF141" s="10"/>
      <c r="ZG141" s="10"/>
      <c r="ZH141" s="10"/>
      <c r="ZI141" s="10"/>
      <c r="ZJ141" s="10"/>
      <c r="ZK141" s="10"/>
      <c r="ZL141" s="10"/>
      <c r="ZM141" s="10"/>
      <c r="ZN141" s="10"/>
      <c r="ZO141" s="10"/>
      <c r="ZP141" s="10"/>
      <c r="ZQ141" s="10"/>
      <c r="ZR141" s="10"/>
      <c r="ZS141" s="10"/>
      <c r="ZT141" s="10"/>
      <c r="ZU141" s="10"/>
      <c r="ZV141" s="10"/>
      <c r="ZW141" s="10"/>
      <c r="ZX141" s="10"/>
      <c r="ZY141" s="10"/>
      <c r="ZZ141" s="10"/>
      <c r="AAA141" s="10"/>
      <c r="AAB141" s="10"/>
      <c r="AAC141" s="10"/>
      <c r="AAD141" s="10"/>
      <c r="AAE141" s="10"/>
      <c r="AAF141" s="10"/>
      <c r="AAG141" s="10"/>
      <c r="AAH141" s="10"/>
      <c r="AAI141" s="10"/>
      <c r="AAJ141" s="10"/>
      <c r="AAK141" s="10"/>
      <c r="AAL141" s="10"/>
      <c r="AAM141" s="10"/>
      <c r="AAN141" s="10"/>
      <c r="AAO141" s="10"/>
      <c r="AAP141" s="10"/>
      <c r="AAQ141" s="10"/>
      <c r="AAR141" s="10"/>
      <c r="AAS141" s="10"/>
      <c r="AAT141" s="10"/>
      <c r="AAU141" s="10"/>
      <c r="AAV141" s="10"/>
      <c r="AAW141" s="10"/>
      <c r="AAX141" s="10"/>
      <c r="AAY141" s="10"/>
      <c r="AAZ141" s="10"/>
      <c r="ABA141" s="10"/>
      <c r="ABB141" s="10"/>
      <c r="ABC141" s="10"/>
      <c r="ABD141" s="10"/>
      <c r="ABE141" s="10"/>
      <c r="ABF141" s="10"/>
      <c r="ABG141" s="10"/>
      <c r="ABH141" s="10"/>
      <c r="ABI141" s="10"/>
      <c r="ABJ141" s="10"/>
      <c r="ABK141" s="10"/>
      <c r="ABL141" s="10"/>
      <c r="ABM141" s="10"/>
      <c r="ABN141" s="10"/>
      <c r="ABO141" s="10"/>
      <c r="ABP141" s="10"/>
      <c r="ABQ141" s="10"/>
      <c r="ABR141" s="10"/>
      <c r="ABS141" s="10"/>
      <c r="ABT141" s="10"/>
      <c r="ABU141" s="10"/>
      <c r="ABV141" s="10"/>
      <c r="ABW141" s="10"/>
      <c r="ABX141" s="10"/>
      <c r="ABY141" s="10"/>
      <c r="ABZ141" s="10"/>
      <c r="ACA141" s="10"/>
      <c r="ACB141" s="10"/>
      <c r="ACC141" s="10"/>
      <c r="ACD141" s="10"/>
      <c r="ACE141" s="10"/>
      <c r="ACF141" s="10"/>
      <c r="ACG141" s="10"/>
      <c r="ACH141" s="10"/>
      <c r="ACI141" s="10"/>
      <c r="ACJ141" s="10"/>
      <c r="ACK141" s="10"/>
      <c r="ACL141" s="10"/>
      <c r="ACM141" s="10"/>
      <c r="ACN141" s="10"/>
      <c r="ACO141" s="10"/>
      <c r="ACP141" s="10"/>
      <c r="ACQ141" s="10"/>
      <c r="ACR141" s="10"/>
      <c r="ACS141" s="10"/>
      <c r="ACT141" s="10"/>
      <c r="ACU141" s="10"/>
      <c r="ACV141" s="10"/>
      <c r="ACW141" s="10"/>
      <c r="ACX141" s="10"/>
      <c r="ACY141" s="10"/>
      <c r="ACZ141" s="10"/>
      <c r="ADA141" s="10"/>
      <c r="ADB141" s="10"/>
      <c r="ADC141" s="10"/>
      <c r="ADD141" s="10"/>
      <c r="ADE141" s="10"/>
      <c r="ADF141" s="10"/>
      <c r="ADG141" s="10"/>
      <c r="ADH141" s="10"/>
      <c r="ADI141" s="10"/>
      <c r="ADJ141" s="10"/>
      <c r="ADK141" s="10"/>
      <c r="ADL141" s="10"/>
      <c r="ADM141" s="10"/>
      <c r="ADN141" s="10"/>
      <c r="ADO141" s="10"/>
      <c r="ADP141" s="10"/>
      <c r="ADQ141" s="10"/>
      <c r="ADR141" s="10"/>
      <c r="ADS141" s="10"/>
      <c r="ADT141" s="10"/>
      <c r="ADU141" s="10"/>
      <c r="ADV141" s="10"/>
      <c r="ADW141" s="10"/>
      <c r="ADX141" s="10"/>
      <c r="ADY141" s="10"/>
      <c r="ADZ141" s="10"/>
      <c r="AEA141" s="10"/>
      <c r="AEB141" s="10"/>
      <c r="AEC141" s="10"/>
      <c r="AED141" s="10"/>
      <c r="AEE141" s="10"/>
      <c r="AEF141" s="10"/>
      <c r="AEG141" s="10"/>
      <c r="AEH141" s="10"/>
      <c r="AEI141" s="10"/>
      <c r="AEJ141" s="10"/>
      <c r="AEK141" s="10"/>
      <c r="AEL141" s="10"/>
      <c r="AEM141" s="10"/>
      <c r="AEN141" s="10"/>
      <c r="AEO141" s="10"/>
      <c r="AEP141" s="10"/>
      <c r="AEQ141" s="10"/>
      <c r="AER141" s="10"/>
      <c r="AES141" s="10"/>
      <c r="AET141" s="10"/>
      <c r="AEU141" s="10"/>
      <c r="AEV141" s="10"/>
      <c r="AEW141" s="10"/>
      <c r="AEX141" s="10"/>
      <c r="AEY141" s="10"/>
      <c r="AEZ141" s="10"/>
      <c r="AFA141" s="10"/>
      <c r="AFB141" s="10"/>
      <c r="AFC141" s="10"/>
      <c r="AFD141" s="10"/>
      <c r="AFE141" s="10"/>
      <c r="AFF141" s="10"/>
      <c r="AFG141" s="10"/>
      <c r="AFH141" s="10"/>
      <c r="AFI141" s="10"/>
      <c r="AFJ141" s="10"/>
      <c r="AFK141" s="10"/>
      <c r="AFL141" s="10"/>
      <c r="AFM141" s="10"/>
      <c r="AFN141" s="10"/>
      <c r="AFO141" s="10"/>
      <c r="AFP141" s="10"/>
      <c r="AFQ141" s="10"/>
      <c r="AFR141" s="10"/>
      <c r="AFS141" s="10"/>
      <c r="AFT141" s="10"/>
      <c r="AFU141" s="10"/>
      <c r="AFV141" s="10"/>
      <c r="AFW141" s="10"/>
      <c r="AFX141" s="10"/>
      <c r="AFY141" s="10"/>
      <c r="AFZ141" s="10"/>
      <c r="AGA141" s="10"/>
      <c r="AGB141" s="10"/>
      <c r="AGC141" s="10"/>
      <c r="AGD141" s="10"/>
      <c r="AGE141" s="10"/>
      <c r="AGF141" s="10"/>
      <c r="AGG141" s="10"/>
      <c r="AGH141" s="10"/>
      <c r="AGI141" s="10"/>
      <c r="AGJ141" s="10"/>
      <c r="AGK141" s="10"/>
      <c r="AGL141" s="10"/>
      <c r="AGM141" s="10"/>
      <c r="AGN141" s="10"/>
      <c r="AGO141" s="10"/>
      <c r="AGP141" s="10"/>
      <c r="AGQ141" s="10"/>
      <c r="AGR141" s="10"/>
      <c r="AGS141" s="10"/>
      <c r="AGT141" s="10"/>
      <c r="AGU141" s="10"/>
      <c r="AGV141" s="10"/>
      <c r="AGW141" s="10"/>
      <c r="AGX141" s="10"/>
      <c r="AGY141" s="10"/>
      <c r="AGZ141" s="10"/>
      <c r="AHA141" s="10"/>
      <c r="AHB141" s="10"/>
      <c r="AHC141" s="10"/>
      <c r="AHD141" s="10"/>
      <c r="AHE141" s="10"/>
      <c r="AHF141" s="10"/>
      <c r="AHG141" s="10"/>
      <c r="AHH141" s="10"/>
      <c r="AHI141" s="10"/>
      <c r="AHJ141" s="10"/>
      <c r="AHK141" s="10"/>
      <c r="AHL141" s="10"/>
      <c r="AHM141" s="10"/>
      <c r="AHN141" s="10"/>
      <c r="AHO141" s="10"/>
      <c r="AHP141" s="10"/>
      <c r="AHQ141" s="10"/>
      <c r="AHR141" s="10"/>
      <c r="AHS141" s="10"/>
      <c r="AHT141" s="10"/>
      <c r="AHU141" s="10"/>
      <c r="AHV141" s="10"/>
      <c r="AHW141" s="10"/>
      <c r="AHX141" s="10"/>
      <c r="AHY141" s="10"/>
      <c r="AHZ141" s="10"/>
      <c r="AIA141" s="10"/>
      <c r="AIB141" s="10"/>
      <c r="AIC141" s="10"/>
      <c r="AID141" s="10"/>
      <c r="AIE141" s="10"/>
      <c r="AIF141" s="10"/>
      <c r="AIG141" s="10"/>
      <c r="AIH141" s="10"/>
      <c r="AII141" s="10"/>
      <c r="AIJ141" s="10"/>
      <c r="AIK141" s="10"/>
      <c r="AIL141" s="10"/>
      <c r="AIM141" s="10"/>
      <c r="AIN141" s="10"/>
      <c r="AIO141" s="10"/>
      <c r="AIP141" s="10"/>
      <c r="AIQ141" s="10"/>
      <c r="AIR141" s="10"/>
      <c r="AIS141" s="10"/>
      <c r="AIT141" s="10"/>
      <c r="AIU141" s="10"/>
      <c r="AIV141" s="10"/>
      <c r="AIW141" s="10"/>
      <c r="AIX141" s="10"/>
      <c r="AIY141" s="10"/>
      <c r="AIZ141" s="10"/>
      <c r="AJA141" s="10"/>
      <c r="AJB141" s="10"/>
      <c r="AJC141" s="10"/>
      <c r="AJD141" s="10"/>
      <c r="AJE141" s="10"/>
      <c r="AJF141" s="10"/>
      <c r="AJG141" s="10"/>
      <c r="AJH141" s="10"/>
      <c r="AJI141" s="10"/>
      <c r="AJJ141" s="10"/>
      <c r="AJK141" s="10"/>
      <c r="AJL141" s="10"/>
      <c r="AJM141" s="10"/>
      <c r="AJN141" s="10"/>
      <c r="AJO141" s="10"/>
      <c r="AJP141" s="10"/>
      <c r="AJQ141" s="10"/>
      <c r="AJR141" s="10"/>
      <c r="AJS141" s="10"/>
      <c r="AJT141" s="10"/>
      <c r="AJU141" s="10"/>
      <c r="AJV141" s="10"/>
      <c r="AJW141" s="10"/>
      <c r="AJX141" s="10"/>
      <c r="AJY141" s="10"/>
      <c r="AJZ141" s="10"/>
      <c r="AKA141" s="10"/>
      <c r="AKB141" s="10"/>
      <c r="AKC141" s="10"/>
      <c r="AKD141" s="10"/>
      <c r="AKE141" s="10"/>
      <c r="AKF141" s="10"/>
      <c r="AKG141" s="10"/>
      <c r="AKH141" s="10"/>
      <c r="AKI141" s="10"/>
      <c r="AKJ141" s="10"/>
      <c r="AKK141" s="10"/>
      <c r="AKL141" s="10"/>
      <c r="AKM141" s="10"/>
      <c r="AKN141" s="10"/>
      <c r="AKO141" s="10"/>
      <c r="AKP141" s="10"/>
      <c r="AKQ141" s="10"/>
      <c r="AKR141" s="10"/>
      <c r="AKS141" s="10"/>
      <c r="AKT141" s="10"/>
      <c r="AKU141" s="10"/>
      <c r="AKV141" s="10"/>
      <c r="AKW141" s="10"/>
      <c r="AKX141" s="10"/>
      <c r="AKY141" s="10"/>
      <c r="AKZ141" s="10"/>
      <c r="ALA141" s="10"/>
      <c r="ALB141" s="10"/>
      <c r="ALC141" s="10"/>
      <c r="ALD141" s="10"/>
      <c r="ALE141" s="10"/>
      <c r="ALF141" s="10"/>
      <c r="ALG141" s="10"/>
      <c r="ALH141" s="10"/>
      <c r="ALI141" s="10"/>
      <c r="ALJ141" s="10"/>
      <c r="ALK141" s="10"/>
      <c r="ALL141" s="10"/>
      <c r="ALM141" s="10"/>
      <c r="ALN141" s="10"/>
      <c r="ALO141" s="10"/>
      <c r="ALP141" s="10"/>
      <c r="ALQ141" s="10"/>
      <c r="ALR141" s="10"/>
      <c r="ALS141" s="10"/>
      <c r="ALT141" s="10"/>
      <c r="ALU141" s="10"/>
      <c r="ALV141" s="10"/>
      <c r="ALW141" s="10"/>
      <c r="ALX141" s="10"/>
      <c r="ALY141" s="10"/>
      <c r="ALZ141" s="10"/>
      <c r="AMA141" s="10"/>
      <c r="AMB141" s="10"/>
      <c r="AMC141" s="10"/>
      <c r="AMD141" s="10"/>
      <c r="AME141" s="10"/>
      <c r="AMF141" s="10"/>
      <c r="AMG141" s="10"/>
      <c r="AMH141" s="10"/>
      <c r="AMI141" s="10"/>
      <c r="AMJ141" s="10"/>
      <c r="AMK141" s="10"/>
      <c r="AML141" s="10"/>
      <c r="AMM141" s="10"/>
      <c r="AMN141" s="10"/>
      <c r="AMO141" s="10"/>
      <c r="AMP141" s="10"/>
      <c r="AMQ141" s="10"/>
      <c r="AMR141" s="10"/>
      <c r="AMS141" s="10"/>
      <c r="AMT141" s="10"/>
      <c r="AMU141" s="10"/>
      <c r="AMV141" s="10"/>
      <c r="AMW141" s="10"/>
      <c r="AMX141" s="10"/>
      <c r="AMY141" s="10"/>
      <c r="AMZ141" s="10"/>
      <c r="ANA141" s="10"/>
      <c r="ANB141" s="10"/>
      <c r="ANC141" s="10"/>
      <c r="AND141" s="10"/>
      <c r="ANE141" s="10"/>
      <c r="ANF141" s="10"/>
      <c r="ANG141" s="10"/>
      <c r="ANH141" s="10"/>
      <c r="ANI141" s="10"/>
      <c r="ANJ141" s="10"/>
      <c r="ANK141" s="10"/>
      <c r="ANL141" s="10"/>
      <c r="ANM141" s="10"/>
      <c r="ANN141" s="10"/>
      <c r="ANO141" s="10"/>
      <c r="ANP141" s="10"/>
      <c r="ANQ141" s="10"/>
      <c r="ANR141" s="10"/>
      <c r="ANS141" s="10"/>
      <c r="ANT141" s="10"/>
      <c r="ANU141" s="10"/>
      <c r="ANV141" s="10"/>
      <c r="ANW141" s="10"/>
      <c r="ANX141" s="10"/>
      <c r="ANY141" s="10"/>
      <c r="ANZ141" s="10"/>
      <c r="AOA141" s="10"/>
      <c r="AOB141" s="10"/>
      <c r="AOC141" s="10"/>
      <c r="AOD141" s="10"/>
      <c r="AOE141" s="10"/>
      <c r="AOF141" s="10"/>
      <c r="AOG141" s="10"/>
      <c r="AOH141" s="10"/>
      <c r="AOI141" s="10"/>
      <c r="AOJ141" s="10"/>
      <c r="AOK141" s="10"/>
      <c r="AOL141" s="10"/>
      <c r="AOM141" s="10"/>
      <c r="AON141" s="10"/>
      <c r="AOO141" s="10"/>
      <c r="AOP141" s="10"/>
      <c r="AOQ141" s="10"/>
      <c r="AOR141" s="10"/>
      <c r="AOS141" s="10"/>
      <c r="AOT141" s="10"/>
      <c r="AOU141" s="10"/>
      <c r="AOV141" s="10"/>
      <c r="AOW141" s="10"/>
      <c r="AOX141" s="10"/>
      <c r="AOY141" s="10"/>
      <c r="AOZ141" s="10"/>
      <c r="APA141" s="10"/>
      <c r="APB141" s="10"/>
      <c r="APC141" s="10"/>
      <c r="APD141" s="10"/>
      <c r="APE141" s="10"/>
      <c r="APF141" s="10"/>
      <c r="APG141" s="10"/>
      <c r="APH141" s="10"/>
      <c r="API141" s="10"/>
      <c r="APJ141" s="10"/>
      <c r="APK141" s="10"/>
      <c r="APL141" s="10"/>
      <c r="APM141" s="10"/>
      <c r="APN141" s="10"/>
      <c r="APO141" s="10"/>
      <c r="APP141" s="10"/>
      <c r="APQ141" s="10"/>
      <c r="APR141" s="10"/>
      <c r="APS141" s="10"/>
      <c r="APT141" s="10"/>
      <c r="APU141" s="10"/>
      <c r="APV141" s="10"/>
      <c r="APW141" s="10"/>
      <c r="APX141" s="10"/>
      <c r="APY141" s="10"/>
      <c r="APZ141" s="10"/>
      <c r="AQA141" s="10"/>
      <c r="AQB141" s="10"/>
      <c r="AQC141" s="10"/>
      <c r="AQD141" s="10"/>
      <c r="AQE141" s="10"/>
      <c r="AQF141" s="10"/>
      <c r="AQG141" s="10"/>
      <c r="AQH141" s="10"/>
      <c r="AQI141" s="10"/>
      <c r="AQJ141" s="10"/>
      <c r="AQK141" s="10"/>
      <c r="AQL141" s="10"/>
      <c r="AQM141" s="10"/>
      <c r="AQN141" s="10"/>
      <c r="AQO141" s="10"/>
      <c r="AQP141" s="10"/>
      <c r="AQQ141" s="10"/>
      <c r="AQR141" s="10"/>
      <c r="AQS141" s="10"/>
      <c r="AQT141" s="10"/>
      <c r="AQU141" s="10"/>
      <c r="AQV141" s="10"/>
      <c r="AQW141" s="10"/>
      <c r="AQX141" s="10"/>
      <c r="AQY141" s="10"/>
      <c r="AQZ141" s="10"/>
      <c r="ARA141" s="10"/>
      <c r="ARB141" s="10"/>
      <c r="ARC141" s="10"/>
      <c r="ARD141" s="10"/>
      <c r="ARE141" s="10"/>
      <c r="ARF141" s="10"/>
      <c r="ARG141" s="10"/>
      <c r="ARH141" s="10"/>
      <c r="ARI141" s="10"/>
      <c r="ARJ141" s="10"/>
      <c r="ARK141" s="10"/>
      <c r="ARL141" s="10"/>
      <c r="ARM141" s="10"/>
      <c r="ARN141" s="10"/>
      <c r="ARO141" s="10"/>
      <c r="ARP141" s="10"/>
      <c r="ARQ141" s="10"/>
      <c r="ARR141" s="10"/>
      <c r="ARS141" s="10"/>
      <c r="ART141" s="10"/>
      <c r="ARU141" s="10"/>
      <c r="ARV141" s="10"/>
      <c r="ARW141" s="10"/>
      <c r="ARX141" s="10"/>
      <c r="ARY141" s="10"/>
      <c r="ARZ141" s="10"/>
      <c r="ASA141" s="10"/>
      <c r="ASB141" s="10"/>
      <c r="ASC141" s="10"/>
      <c r="ASD141" s="10"/>
      <c r="ASE141" s="10"/>
      <c r="ASF141" s="10"/>
      <c r="ASG141" s="10"/>
      <c r="ASH141" s="10"/>
      <c r="ASI141" s="10"/>
      <c r="ASJ141" s="10"/>
      <c r="ASK141" s="10"/>
      <c r="ASL141" s="10"/>
      <c r="ASM141" s="10"/>
      <c r="ASN141" s="10"/>
      <c r="ASO141" s="10"/>
      <c r="ASP141" s="10"/>
      <c r="ASQ141" s="10"/>
      <c r="ASR141" s="10"/>
      <c r="ASS141" s="10"/>
      <c r="AST141" s="10"/>
      <c r="ASU141" s="10"/>
      <c r="ASV141" s="10"/>
      <c r="ASW141" s="10"/>
      <c r="ASX141" s="10"/>
      <c r="ASY141" s="10"/>
      <c r="ASZ141" s="10"/>
      <c r="ATA141" s="10"/>
      <c r="ATB141" s="10"/>
      <c r="ATC141" s="10"/>
      <c r="ATD141" s="10"/>
      <c r="ATE141" s="10"/>
      <c r="ATF141" s="10"/>
      <c r="ATG141" s="10"/>
      <c r="ATH141" s="10"/>
      <c r="ATI141" s="10"/>
      <c r="ATJ141" s="10"/>
      <c r="ATK141" s="10"/>
      <c r="ATL141" s="10"/>
      <c r="ATM141" s="10"/>
      <c r="ATN141" s="10"/>
      <c r="ATO141" s="10"/>
      <c r="ATP141" s="10"/>
      <c r="ATQ141" s="10"/>
      <c r="ATR141" s="10"/>
      <c r="ATS141" s="10"/>
      <c r="ATT141" s="10"/>
      <c r="ATU141" s="10"/>
      <c r="ATV141" s="10"/>
      <c r="ATW141" s="10"/>
      <c r="ATX141" s="10"/>
      <c r="ATY141" s="10"/>
      <c r="ATZ141" s="10"/>
      <c r="AUA141" s="10"/>
      <c r="AUB141" s="10"/>
      <c r="AUC141" s="10"/>
      <c r="AUD141" s="10"/>
      <c r="AUE141" s="10"/>
      <c r="AUF141" s="10"/>
      <c r="AUG141" s="10"/>
      <c r="AUH141" s="10"/>
      <c r="AUI141" s="10"/>
      <c r="AUJ141" s="10"/>
      <c r="AUK141" s="10"/>
      <c r="AUL141" s="10"/>
      <c r="AUM141" s="10"/>
      <c r="AUN141" s="10"/>
      <c r="AUO141" s="10"/>
      <c r="AUP141" s="10"/>
      <c r="AUQ141" s="10"/>
      <c r="AUR141" s="10"/>
      <c r="AUS141" s="10"/>
      <c r="AUT141" s="10"/>
      <c r="AUU141" s="10"/>
      <c r="AUV141" s="10"/>
      <c r="AUW141" s="10"/>
      <c r="AUX141" s="10"/>
      <c r="AUY141" s="10"/>
      <c r="AUZ141" s="10"/>
      <c r="AVA141" s="10"/>
      <c r="AVB141" s="10"/>
      <c r="AVC141" s="10"/>
      <c r="AVD141" s="10"/>
      <c r="AVE141" s="10"/>
      <c r="AVF141" s="10"/>
      <c r="AVG141" s="10"/>
      <c r="AVH141" s="10"/>
      <c r="AVI141" s="10"/>
      <c r="AVJ141" s="10"/>
      <c r="AVK141" s="10"/>
      <c r="AVL141" s="10"/>
      <c r="AVM141" s="10"/>
      <c r="AVN141" s="10"/>
      <c r="AVO141" s="10"/>
      <c r="AVP141" s="10"/>
      <c r="AVQ141" s="10"/>
      <c r="AVR141" s="10"/>
      <c r="AVS141" s="10"/>
      <c r="AVT141" s="10"/>
      <c r="AVU141" s="10"/>
      <c r="AVV141" s="10"/>
      <c r="AVW141" s="10"/>
      <c r="AVX141" s="10"/>
      <c r="AVY141" s="10"/>
      <c r="AVZ141" s="10"/>
      <c r="AWA141" s="10"/>
      <c r="AWB141" s="10"/>
      <c r="AWC141" s="10"/>
      <c r="AWD141" s="10"/>
      <c r="AWE141" s="10"/>
      <c r="AWF141" s="10"/>
      <c r="AWG141" s="10"/>
      <c r="AWH141" s="10"/>
      <c r="AWI141" s="10"/>
      <c r="AWJ141" s="10"/>
      <c r="AWK141" s="10"/>
      <c r="AWL141" s="10"/>
      <c r="AWM141" s="10"/>
      <c r="AWN141" s="10"/>
      <c r="AWO141" s="10"/>
      <c r="AWP141" s="10"/>
      <c r="AWQ141" s="10"/>
      <c r="AWR141" s="10"/>
      <c r="AWS141" s="10"/>
      <c r="AWT141" s="10"/>
      <c r="AWU141" s="10"/>
      <c r="AWV141" s="10"/>
      <c r="AWW141" s="10"/>
      <c r="AWX141" s="10"/>
      <c r="AWY141" s="10"/>
      <c r="AWZ141" s="10"/>
      <c r="AXA141" s="10"/>
      <c r="AXB141" s="10"/>
      <c r="AXC141" s="10"/>
      <c r="AXD141" s="10"/>
      <c r="AXE141" s="10"/>
      <c r="AXF141" s="10"/>
      <c r="AXG141" s="10"/>
      <c r="AXH141" s="10"/>
      <c r="AXI141" s="10"/>
      <c r="AXJ141" s="10"/>
      <c r="AXK141" s="10"/>
      <c r="AXL141" s="10"/>
      <c r="AXM141" s="10"/>
      <c r="AXN141" s="10"/>
      <c r="AXO141" s="10"/>
      <c r="AXP141" s="10"/>
      <c r="AXQ141" s="10"/>
      <c r="AXR141" s="10"/>
      <c r="AXS141" s="10"/>
      <c r="AXT141" s="10"/>
      <c r="AXU141" s="10"/>
      <c r="AXV141" s="10"/>
      <c r="AXW141" s="10"/>
      <c r="AXX141" s="10"/>
      <c r="AXY141" s="10"/>
      <c r="AXZ141" s="10"/>
      <c r="AYA141" s="10"/>
      <c r="AYB141" s="10"/>
      <c r="AYC141" s="10"/>
      <c r="AYD141" s="10"/>
      <c r="AYE141" s="10"/>
      <c r="AYF141" s="10"/>
      <c r="AYG141" s="10"/>
      <c r="AYH141" s="10"/>
      <c r="AYI141" s="10"/>
      <c r="AYJ141" s="10"/>
      <c r="AYK141" s="10"/>
      <c r="AYL141" s="10"/>
      <c r="AYM141" s="10"/>
      <c r="AYN141" s="10"/>
      <c r="AYO141" s="10"/>
      <c r="AYP141" s="10"/>
      <c r="AYQ141" s="10"/>
      <c r="AYR141" s="10"/>
      <c r="AYS141" s="10"/>
      <c r="AYT141" s="10"/>
      <c r="AYU141" s="10"/>
      <c r="AYV141" s="10"/>
      <c r="AYW141" s="10"/>
      <c r="AYX141" s="10"/>
      <c r="AYY141" s="10"/>
      <c r="AYZ141" s="10"/>
      <c r="AZA141" s="10"/>
      <c r="AZB141" s="10"/>
      <c r="AZC141" s="10"/>
      <c r="AZD141" s="10"/>
      <c r="AZE141" s="10"/>
      <c r="AZF141" s="10"/>
      <c r="AZG141" s="10"/>
      <c r="AZH141" s="10"/>
      <c r="AZI141" s="10"/>
      <c r="AZJ141" s="10"/>
      <c r="AZK141" s="10"/>
      <c r="AZL141" s="10"/>
      <c r="AZM141" s="10"/>
      <c r="AZN141" s="10"/>
      <c r="AZO141" s="10"/>
      <c r="AZP141" s="10"/>
      <c r="AZQ141" s="10"/>
      <c r="AZR141" s="10"/>
      <c r="AZS141" s="10"/>
      <c r="AZT141" s="10"/>
      <c r="AZU141" s="10"/>
      <c r="AZV141" s="10"/>
      <c r="AZW141" s="10"/>
      <c r="AZX141" s="10"/>
      <c r="AZY141" s="10"/>
      <c r="AZZ141" s="10"/>
      <c r="BAA141" s="10"/>
      <c r="BAB141" s="10"/>
      <c r="BAC141" s="10"/>
      <c r="BAD141" s="10"/>
      <c r="BAE141" s="10"/>
      <c r="BAF141" s="10"/>
      <c r="BAG141" s="10"/>
      <c r="BAH141" s="10"/>
      <c r="BAI141" s="10"/>
      <c r="BAJ141" s="10"/>
      <c r="BAK141" s="10"/>
      <c r="BAL141" s="10"/>
      <c r="BAM141" s="10"/>
      <c r="BAN141" s="10"/>
      <c r="BAO141" s="10"/>
      <c r="BAP141" s="10"/>
      <c r="BAQ141" s="10"/>
      <c r="BAR141" s="10"/>
      <c r="BAS141" s="10"/>
      <c r="BAT141" s="10"/>
      <c r="BAU141" s="10"/>
      <c r="BAV141" s="10"/>
      <c r="BAW141" s="10"/>
      <c r="BAX141" s="10"/>
      <c r="BAY141" s="10"/>
      <c r="BAZ141" s="10"/>
      <c r="BBA141" s="10"/>
      <c r="BBB141" s="10"/>
      <c r="BBC141" s="10"/>
      <c r="BBD141" s="10"/>
      <c r="BBE141" s="10"/>
      <c r="BBF141" s="10"/>
      <c r="BBG141" s="10"/>
      <c r="BBH141" s="10"/>
      <c r="BBI141" s="10"/>
      <c r="BBJ141" s="10"/>
      <c r="BBK141" s="10"/>
      <c r="BBL141" s="10"/>
      <c r="BBM141" s="10"/>
      <c r="BBN141" s="10"/>
      <c r="BBO141" s="10"/>
      <c r="BBP141" s="10"/>
      <c r="BBQ141" s="10"/>
      <c r="BBR141" s="10"/>
      <c r="BBS141" s="10"/>
      <c r="BBT141" s="10"/>
      <c r="BBU141" s="10"/>
      <c r="BBV141" s="10"/>
      <c r="BBW141" s="10"/>
      <c r="BBX141" s="10"/>
      <c r="BBY141" s="10"/>
      <c r="BBZ141" s="10"/>
      <c r="BCA141" s="10"/>
      <c r="BCB141" s="10"/>
      <c r="BCC141" s="10"/>
      <c r="BCD141" s="10"/>
      <c r="BCE141" s="10"/>
      <c r="BCF141" s="10"/>
      <c r="BCG141" s="10"/>
      <c r="BCH141" s="10"/>
      <c r="BCI141" s="10"/>
      <c r="BCJ141" s="10"/>
      <c r="BCK141" s="10"/>
      <c r="BCL141" s="10"/>
      <c r="BCM141" s="10"/>
      <c r="BCN141" s="10"/>
      <c r="BCO141" s="10"/>
      <c r="BCP141" s="10"/>
      <c r="BCQ141" s="10"/>
      <c r="BCR141" s="10"/>
      <c r="BCS141" s="10"/>
      <c r="BCT141" s="10"/>
      <c r="BCU141" s="10"/>
      <c r="BCV141" s="10"/>
      <c r="BCW141" s="10"/>
      <c r="BCX141" s="10"/>
      <c r="BCY141" s="10"/>
      <c r="BCZ141" s="10"/>
      <c r="BDA141" s="10"/>
      <c r="BDB141" s="10"/>
      <c r="BDC141" s="10"/>
      <c r="BDD141" s="10"/>
      <c r="BDE141" s="10"/>
      <c r="BDF141" s="10"/>
      <c r="BDG141" s="10"/>
      <c r="BDH141" s="10"/>
      <c r="BDI141" s="10"/>
      <c r="BDJ141" s="10"/>
      <c r="BDK141" s="10"/>
      <c r="BDL141" s="10"/>
      <c r="BDM141" s="10"/>
      <c r="BDN141" s="10"/>
      <c r="BDO141" s="10"/>
      <c r="BDP141" s="10"/>
      <c r="BDQ141" s="10"/>
      <c r="BDR141" s="10"/>
      <c r="BDS141" s="10"/>
      <c r="BDT141" s="10"/>
      <c r="BDU141" s="10"/>
      <c r="BDV141" s="10"/>
      <c r="BDW141" s="10"/>
      <c r="BDX141" s="10"/>
      <c r="BDY141" s="10"/>
      <c r="BDZ141" s="10"/>
      <c r="BEA141" s="10"/>
      <c r="BEB141" s="10"/>
      <c r="BEC141" s="10"/>
      <c r="BED141" s="10"/>
      <c r="BEE141" s="10"/>
      <c r="BEF141" s="10"/>
      <c r="BEG141" s="10"/>
      <c r="BEH141" s="10"/>
      <c r="BEI141" s="10"/>
      <c r="BEJ141" s="10"/>
      <c r="BEK141" s="10"/>
      <c r="BEL141" s="10"/>
      <c r="BEM141" s="10"/>
      <c r="BEN141" s="10"/>
      <c r="BEO141" s="10"/>
      <c r="BEP141" s="10"/>
      <c r="BEQ141" s="10"/>
      <c r="BER141" s="10"/>
      <c r="BES141" s="10"/>
      <c r="BET141" s="10"/>
      <c r="BEU141" s="10"/>
      <c r="BEV141" s="10"/>
      <c r="BEW141" s="10"/>
      <c r="BEX141" s="10"/>
      <c r="BEY141" s="10"/>
      <c r="BEZ141" s="10"/>
      <c r="BFA141" s="10"/>
      <c r="BFB141" s="10"/>
      <c r="BFC141" s="10"/>
      <c r="BFD141" s="10"/>
      <c r="BFE141" s="10"/>
      <c r="BFF141" s="10"/>
      <c r="BFG141" s="10"/>
      <c r="BFH141" s="10"/>
      <c r="BFI141" s="10"/>
      <c r="BFJ141" s="10"/>
      <c r="BFK141" s="10"/>
      <c r="BFL141" s="10"/>
      <c r="BFM141" s="10"/>
      <c r="BFN141" s="10"/>
      <c r="BFO141" s="10"/>
      <c r="BFP141" s="10"/>
      <c r="BFQ141" s="10"/>
      <c r="BFR141" s="10"/>
      <c r="BFS141" s="10"/>
      <c r="BFT141" s="10"/>
      <c r="BFU141" s="10"/>
      <c r="BFV141" s="10"/>
      <c r="BFW141" s="10"/>
      <c r="BFX141" s="10"/>
      <c r="BFY141" s="10"/>
      <c r="BFZ141" s="10"/>
      <c r="BGA141" s="10"/>
      <c r="BGB141" s="10"/>
      <c r="BGC141" s="10"/>
      <c r="BGD141" s="10"/>
      <c r="BGE141" s="10"/>
      <c r="BGF141" s="10"/>
      <c r="BGG141" s="10"/>
      <c r="BGH141" s="10"/>
      <c r="BGI141" s="10"/>
      <c r="BGJ141" s="10"/>
      <c r="BGK141" s="10"/>
      <c r="BGL141" s="10"/>
      <c r="BGM141" s="10"/>
      <c r="BGN141" s="10"/>
      <c r="BGO141" s="10"/>
      <c r="BGP141" s="10"/>
      <c r="BGQ141" s="10"/>
      <c r="BGR141" s="10"/>
      <c r="BGS141" s="10"/>
      <c r="BGT141" s="10"/>
      <c r="BGU141" s="10"/>
      <c r="BGV141" s="10"/>
      <c r="BGW141" s="10"/>
      <c r="BGX141" s="10"/>
      <c r="BGY141" s="10"/>
      <c r="BGZ141" s="10"/>
      <c r="BHA141" s="10"/>
      <c r="BHB141" s="10"/>
      <c r="BHC141" s="10"/>
      <c r="BHD141" s="10"/>
      <c r="BHE141" s="10"/>
      <c r="BHF141" s="10"/>
      <c r="BHG141" s="10"/>
      <c r="BHH141" s="10"/>
      <c r="BHI141" s="10"/>
      <c r="BHJ141" s="10"/>
      <c r="BHK141" s="10"/>
      <c r="BHL141" s="10"/>
      <c r="BHM141" s="10"/>
      <c r="BHN141" s="10"/>
      <c r="BHO141" s="10"/>
      <c r="BHP141" s="10"/>
      <c r="BHQ141" s="10"/>
      <c r="BHR141" s="10"/>
      <c r="BHS141" s="10"/>
      <c r="BHT141" s="10"/>
      <c r="BHU141" s="10"/>
      <c r="BHV141" s="10"/>
      <c r="BHW141" s="10"/>
      <c r="BHX141" s="10"/>
      <c r="BHY141" s="10"/>
      <c r="BHZ141" s="10"/>
      <c r="BIA141" s="10"/>
      <c r="BIB141" s="10"/>
      <c r="BIC141" s="10"/>
      <c r="BID141" s="10"/>
      <c r="BIE141" s="10"/>
      <c r="BIF141" s="10"/>
      <c r="BIG141" s="10"/>
      <c r="BIH141" s="10"/>
      <c r="BII141" s="10"/>
      <c r="BIJ141" s="10"/>
      <c r="BIK141" s="10"/>
      <c r="BIL141" s="10"/>
      <c r="BIM141" s="10"/>
      <c r="BIN141" s="10"/>
      <c r="BIO141" s="10"/>
      <c r="BIP141" s="10"/>
      <c r="BIQ141" s="10"/>
      <c r="BIR141" s="10"/>
      <c r="BIS141" s="10"/>
      <c r="BIT141" s="10"/>
      <c r="BIU141" s="10"/>
      <c r="BIV141" s="10"/>
      <c r="BIW141" s="10"/>
      <c r="BIX141" s="10"/>
      <c r="BIY141" s="10"/>
      <c r="BIZ141" s="10"/>
      <c r="BJA141" s="10"/>
      <c r="BJB141" s="10"/>
      <c r="BJC141" s="10"/>
      <c r="BJD141" s="10"/>
      <c r="BJE141" s="10"/>
      <c r="BJF141" s="10"/>
      <c r="BJG141" s="10"/>
      <c r="BJH141" s="10"/>
      <c r="BJI141" s="10"/>
      <c r="BJJ141" s="10"/>
      <c r="BJK141" s="10"/>
      <c r="BJL141" s="10"/>
      <c r="BJM141" s="10"/>
      <c r="BJN141" s="10"/>
      <c r="BJO141" s="10"/>
      <c r="BJP141" s="10"/>
      <c r="BJQ141" s="10"/>
      <c r="BJR141" s="10"/>
      <c r="BJS141" s="10"/>
      <c r="BJT141" s="10"/>
      <c r="BJU141" s="10"/>
      <c r="BJV141" s="10"/>
      <c r="BJW141" s="10"/>
      <c r="BJX141" s="10"/>
      <c r="BJY141" s="10"/>
      <c r="BJZ141" s="10"/>
      <c r="BKA141" s="10"/>
      <c r="BKB141" s="10"/>
      <c r="BKC141" s="10"/>
      <c r="BKD141" s="10"/>
      <c r="BKE141" s="10"/>
      <c r="BKF141" s="10"/>
      <c r="BKG141" s="10"/>
      <c r="BKH141" s="10"/>
      <c r="BKI141" s="10"/>
      <c r="BKJ141" s="10"/>
      <c r="BKK141" s="10"/>
      <c r="BKL141" s="10"/>
      <c r="BKM141" s="10"/>
      <c r="BKN141" s="10"/>
      <c r="BKO141" s="10"/>
      <c r="BKP141" s="10"/>
      <c r="BKQ141" s="10"/>
      <c r="BKR141" s="10"/>
      <c r="BKS141" s="10"/>
      <c r="BKT141" s="10"/>
      <c r="BKU141" s="10"/>
      <c r="BKV141" s="10"/>
      <c r="BKW141" s="10"/>
      <c r="BKX141" s="10"/>
      <c r="BKY141" s="10"/>
      <c r="BKZ141" s="10"/>
      <c r="BLA141" s="10"/>
      <c r="BLB141" s="10"/>
      <c r="BLC141" s="10"/>
      <c r="BLD141" s="10"/>
      <c r="BLE141" s="10"/>
      <c r="BLF141" s="10"/>
      <c r="BLG141" s="10"/>
      <c r="BLH141" s="10"/>
      <c r="BLI141" s="10"/>
      <c r="BLJ141" s="10"/>
      <c r="BLK141" s="10"/>
      <c r="BLL141" s="10"/>
      <c r="BLM141" s="10"/>
      <c r="BLN141" s="10"/>
      <c r="BLO141" s="10"/>
      <c r="BLP141" s="10"/>
      <c r="BLQ141" s="10"/>
      <c r="BLR141" s="10"/>
      <c r="BLS141" s="10"/>
      <c r="BLT141" s="10"/>
      <c r="BLU141" s="10"/>
      <c r="BLV141" s="10"/>
      <c r="BLW141" s="10"/>
      <c r="BLX141" s="10"/>
      <c r="BLY141" s="10"/>
      <c r="BLZ141" s="10"/>
      <c r="BMA141" s="10"/>
      <c r="BMB141" s="10"/>
      <c r="BMC141" s="10"/>
      <c r="BMD141" s="10"/>
      <c r="BME141" s="10"/>
      <c r="BMF141" s="10"/>
      <c r="BMG141" s="10"/>
      <c r="BMH141" s="10"/>
      <c r="BMI141" s="10"/>
      <c r="BMJ141" s="10"/>
      <c r="BMK141" s="10"/>
      <c r="BML141" s="10"/>
      <c r="BMM141" s="10"/>
      <c r="BMN141" s="10"/>
      <c r="BMO141" s="10"/>
      <c r="BMP141" s="10"/>
      <c r="BMQ141" s="10"/>
      <c r="BMR141" s="10"/>
      <c r="BMS141" s="10"/>
      <c r="BMT141" s="10"/>
      <c r="BMU141" s="10"/>
      <c r="BMV141" s="10"/>
      <c r="BMW141" s="10"/>
      <c r="BMX141" s="10"/>
      <c r="BMY141" s="10"/>
      <c r="BMZ141" s="10"/>
      <c r="BNA141" s="10"/>
      <c r="BNB141" s="10"/>
      <c r="BNC141" s="10"/>
      <c r="BND141" s="10"/>
      <c r="BNE141" s="10"/>
      <c r="BNF141" s="10"/>
      <c r="BNG141" s="10"/>
      <c r="BNH141" s="10"/>
      <c r="BNI141" s="10"/>
      <c r="BNJ141" s="10"/>
      <c r="BNK141" s="10"/>
      <c r="BNL141" s="10"/>
      <c r="BNM141" s="10"/>
      <c r="BNN141" s="10"/>
      <c r="BNO141" s="10"/>
      <c r="BNP141" s="10"/>
      <c r="BNQ141" s="10"/>
      <c r="BNR141" s="10"/>
      <c r="BNS141" s="10"/>
      <c r="BNT141" s="10"/>
      <c r="BNU141" s="10"/>
      <c r="BNV141" s="10"/>
      <c r="BNW141" s="10"/>
      <c r="BNX141" s="10"/>
      <c r="BNY141" s="10"/>
      <c r="BNZ141" s="10"/>
      <c r="BOA141" s="10"/>
      <c r="BOB141" s="10"/>
      <c r="BOC141" s="10"/>
      <c r="BOD141" s="10"/>
      <c r="BOE141" s="10"/>
      <c r="BOF141" s="10"/>
      <c r="BOG141" s="10"/>
      <c r="BOH141" s="10"/>
      <c r="BOI141" s="10"/>
      <c r="BOJ141" s="10"/>
      <c r="BOK141" s="10"/>
      <c r="BOL141" s="10"/>
      <c r="BOM141" s="10"/>
      <c r="BON141" s="10"/>
      <c r="BOO141" s="10"/>
      <c r="BOP141" s="10"/>
      <c r="BOQ141" s="10"/>
      <c r="BOR141" s="10"/>
      <c r="BOS141" s="10"/>
      <c r="BOT141" s="10"/>
      <c r="BOU141" s="10"/>
      <c r="BOV141" s="10"/>
      <c r="BOW141" s="10"/>
      <c r="BOX141" s="10"/>
      <c r="BOY141" s="10"/>
      <c r="BOZ141" s="10"/>
      <c r="BPA141" s="10"/>
      <c r="BPB141" s="10"/>
      <c r="BPC141" s="10"/>
      <c r="BPD141" s="10"/>
      <c r="BPE141" s="10"/>
      <c r="BPF141" s="10"/>
      <c r="BPG141" s="10"/>
      <c r="BPH141" s="10"/>
      <c r="BPI141" s="10"/>
      <c r="BPJ141" s="10"/>
      <c r="BPK141" s="10"/>
      <c r="BPL141" s="10"/>
      <c r="BPM141" s="10"/>
      <c r="BPN141" s="10"/>
      <c r="BPO141" s="10"/>
      <c r="BPP141" s="10"/>
      <c r="BPQ141" s="10"/>
      <c r="BPR141" s="10"/>
      <c r="BPS141" s="10"/>
      <c r="BPT141" s="10"/>
      <c r="BPU141" s="10"/>
      <c r="BPV141" s="10"/>
      <c r="BPW141" s="10"/>
      <c r="BPX141" s="10"/>
      <c r="BPY141" s="10"/>
      <c r="BPZ141" s="10"/>
      <c r="BQA141" s="10"/>
      <c r="BQB141" s="10"/>
      <c r="BQC141" s="10"/>
      <c r="BQD141" s="10"/>
      <c r="BQE141" s="10"/>
      <c r="BQF141" s="10"/>
      <c r="BQG141" s="10"/>
      <c r="BQH141" s="10"/>
      <c r="BQI141" s="10"/>
      <c r="BQJ141" s="10"/>
      <c r="BQK141" s="10"/>
      <c r="BQL141" s="10"/>
      <c r="BQM141" s="10"/>
      <c r="BQN141" s="10"/>
      <c r="BQO141" s="10"/>
      <c r="BQP141" s="10"/>
      <c r="BQQ141" s="10"/>
      <c r="BQR141" s="10"/>
      <c r="BQS141" s="10"/>
      <c r="BQT141" s="10"/>
      <c r="BQU141" s="10"/>
      <c r="BQV141" s="10"/>
      <c r="BQW141" s="10"/>
      <c r="BQX141" s="10"/>
      <c r="BQY141" s="10"/>
      <c r="BQZ141" s="10"/>
      <c r="BRA141" s="10"/>
      <c r="BRB141" s="10"/>
      <c r="BRC141" s="10"/>
      <c r="BRD141" s="10"/>
      <c r="BRE141" s="10"/>
      <c r="BRF141" s="10"/>
      <c r="BRG141" s="10"/>
      <c r="BRH141" s="10"/>
      <c r="BRI141" s="10"/>
      <c r="BRJ141" s="10"/>
      <c r="BRK141" s="10"/>
      <c r="BRL141" s="10"/>
      <c r="BRM141" s="10"/>
      <c r="BRN141" s="10"/>
      <c r="BRO141" s="10"/>
      <c r="BRP141" s="10"/>
      <c r="BRQ141" s="10"/>
      <c r="BRR141" s="10"/>
      <c r="BRS141" s="10"/>
      <c r="BRT141" s="10"/>
      <c r="BRU141" s="10"/>
      <c r="BRV141" s="10"/>
      <c r="BRW141" s="10"/>
      <c r="BRX141" s="10"/>
      <c r="BRY141" s="10"/>
      <c r="BRZ141" s="10"/>
      <c r="BSA141" s="10"/>
      <c r="BSB141" s="10"/>
      <c r="BSC141" s="10"/>
      <c r="BSD141" s="10"/>
      <c r="BSE141" s="10"/>
      <c r="BSF141" s="10"/>
      <c r="BSG141" s="10"/>
      <c r="BSH141" s="10"/>
      <c r="BSI141" s="10"/>
      <c r="BSJ141" s="10"/>
      <c r="BSK141" s="10"/>
      <c r="BSL141" s="10"/>
      <c r="BSM141" s="10"/>
      <c r="BSN141" s="10"/>
      <c r="BSO141" s="10"/>
      <c r="BSP141" s="10"/>
      <c r="BSQ141" s="10"/>
      <c r="BSR141" s="10"/>
      <c r="BSS141" s="10"/>
      <c r="BST141" s="10"/>
      <c r="BSU141" s="10"/>
      <c r="BSV141" s="10"/>
      <c r="BSW141" s="10"/>
      <c r="BSX141" s="10"/>
      <c r="BSY141" s="10"/>
      <c r="BSZ141" s="10"/>
      <c r="BTA141" s="10"/>
      <c r="BTB141" s="10"/>
      <c r="BTC141" s="10"/>
      <c r="BTD141" s="10"/>
      <c r="BTE141" s="10"/>
      <c r="BTF141" s="10"/>
      <c r="BTG141" s="10"/>
      <c r="BTH141" s="10"/>
      <c r="BTI141" s="10"/>
      <c r="BTJ141" s="10"/>
      <c r="BTK141" s="10"/>
      <c r="BTL141" s="10"/>
      <c r="BTM141" s="10"/>
      <c r="BTN141" s="10"/>
      <c r="BTO141" s="10"/>
      <c r="BTP141" s="10"/>
      <c r="BTQ141" s="10"/>
      <c r="BTR141" s="10"/>
      <c r="BTS141" s="10"/>
      <c r="BTT141" s="10"/>
      <c r="BTU141" s="10"/>
      <c r="BTV141" s="10"/>
      <c r="BTW141" s="10"/>
      <c r="BTX141" s="10"/>
      <c r="BTY141" s="10"/>
      <c r="BTZ141" s="10"/>
      <c r="BUA141" s="10"/>
      <c r="BUB141" s="10"/>
      <c r="BUC141" s="10"/>
      <c r="BUD141" s="10"/>
      <c r="BUE141" s="10"/>
      <c r="BUF141" s="10"/>
      <c r="BUG141" s="10"/>
      <c r="BUH141" s="10"/>
      <c r="BUI141" s="10"/>
      <c r="BUJ141" s="10"/>
      <c r="BUK141" s="10"/>
      <c r="BUL141" s="10"/>
      <c r="BUM141" s="10"/>
      <c r="BUN141" s="10"/>
      <c r="BUO141" s="10"/>
      <c r="BUP141" s="10"/>
      <c r="BUQ141" s="10"/>
      <c r="BUR141" s="10"/>
      <c r="BUS141" s="10"/>
      <c r="BUT141" s="10"/>
      <c r="BUU141" s="10"/>
      <c r="BUV141" s="10"/>
      <c r="BUW141" s="10"/>
      <c r="BUX141" s="10"/>
      <c r="BUY141" s="10"/>
      <c r="BUZ141" s="10"/>
      <c r="BVA141" s="10"/>
      <c r="BVB141" s="10"/>
      <c r="BVC141" s="10"/>
      <c r="BVD141" s="10"/>
      <c r="BVE141" s="10"/>
      <c r="BVF141" s="10"/>
      <c r="BVG141" s="10"/>
      <c r="BVH141" s="10"/>
      <c r="BVI141" s="10"/>
      <c r="BVJ141" s="10"/>
      <c r="BVK141" s="10"/>
      <c r="BVL141" s="10"/>
      <c r="BVM141" s="10"/>
      <c r="BVN141" s="10"/>
      <c r="BVO141" s="10"/>
      <c r="BVP141" s="10"/>
      <c r="BVQ141" s="10"/>
      <c r="BVR141" s="10"/>
      <c r="BVS141" s="10"/>
      <c r="BVT141" s="10"/>
      <c r="BVU141" s="10"/>
      <c r="BVV141" s="10"/>
      <c r="BVW141" s="10"/>
      <c r="BVX141" s="10"/>
      <c r="BVY141" s="10"/>
      <c r="BVZ141" s="10"/>
      <c r="BWA141" s="10"/>
      <c r="BWB141" s="10"/>
      <c r="BWC141" s="10"/>
      <c r="BWD141" s="10"/>
      <c r="BWE141" s="10"/>
      <c r="BWF141" s="10"/>
      <c r="BWG141" s="10"/>
      <c r="BWH141" s="10"/>
      <c r="BWI141" s="10"/>
      <c r="BWJ141" s="10"/>
      <c r="BWK141" s="10"/>
      <c r="BWL141" s="10"/>
      <c r="BWM141" s="10"/>
      <c r="BWN141" s="10"/>
      <c r="BWO141" s="10"/>
      <c r="BWP141" s="10"/>
      <c r="BWQ141" s="10"/>
      <c r="BWR141" s="10"/>
      <c r="BWS141" s="10"/>
      <c r="BWT141" s="10"/>
      <c r="BWU141" s="10"/>
      <c r="BWV141" s="10"/>
      <c r="BWW141" s="10"/>
      <c r="BWX141" s="10"/>
      <c r="BWY141" s="10"/>
      <c r="BWZ141" s="10"/>
      <c r="BXA141" s="10"/>
      <c r="BXB141" s="10"/>
      <c r="BXC141" s="10"/>
      <c r="BXD141" s="10"/>
      <c r="BXE141" s="10"/>
      <c r="BXF141" s="10"/>
      <c r="BXG141" s="10"/>
      <c r="BXH141" s="10"/>
      <c r="BXI141" s="10"/>
      <c r="BXJ141" s="10"/>
      <c r="BXK141" s="10"/>
      <c r="BXL141" s="10"/>
      <c r="BXM141" s="10"/>
      <c r="BXN141" s="10"/>
      <c r="BXO141" s="10"/>
      <c r="BXP141" s="10"/>
      <c r="BXQ141" s="10"/>
      <c r="BXR141" s="10"/>
      <c r="BXS141" s="10"/>
      <c r="BXT141" s="10"/>
      <c r="BXU141" s="10"/>
      <c r="BXV141" s="10"/>
      <c r="BXW141" s="10"/>
      <c r="BXX141" s="10"/>
      <c r="BXY141" s="10"/>
      <c r="BXZ141" s="10"/>
      <c r="BYA141" s="10"/>
      <c r="BYB141" s="10"/>
      <c r="BYC141" s="10"/>
      <c r="BYD141" s="10"/>
      <c r="BYE141" s="10"/>
      <c r="BYF141" s="10"/>
      <c r="BYG141" s="10"/>
      <c r="BYH141" s="10"/>
      <c r="BYI141" s="10"/>
      <c r="BYJ141" s="10"/>
      <c r="BYK141" s="10"/>
      <c r="BYL141" s="10"/>
      <c r="BYM141" s="10"/>
      <c r="BYN141" s="10"/>
      <c r="BYO141" s="10"/>
      <c r="BYP141" s="10"/>
      <c r="BYQ141" s="10"/>
      <c r="BYR141" s="10"/>
      <c r="BYS141" s="10"/>
      <c r="BYT141" s="10"/>
      <c r="BYU141" s="10"/>
      <c r="BYV141" s="10"/>
      <c r="BYW141" s="10"/>
      <c r="BYX141" s="10"/>
      <c r="BYY141" s="10"/>
      <c r="BYZ141" s="10"/>
      <c r="BZA141" s="10"/>
      <c r="BZB141" s="10"/>
      <c r="BZC141" s="10"/>
      <c r="BZD141" s="10"/>
      <c r="BZE141" s="10"/>
      <c r="BZF141" s="10"/>
      <c r="BZG141" s="10"/>
      <c r="BZH141" s="10"/>
      <c r="BZI141" s="10"/>
      <c r="BZJ141" s="10"/>
      <c r="BZK141" s="10"/>
      <c r="BZL141" s="10"/>
      <c r="BZM141" s="10"/>
      <c r="BZN141" s="10"/>
      <c r="BZO141" s="10"/>
      <c r="BZP141" s="10"/>
      <c r="BZQ141" s="10"/>
      <c r="BZR141" s="10"/>
      <c r="BZS141" s="10"/>
      <c r="BZT141" s="10"/>
      <c r="BZU141" s="10"/>
      <c r="BZV141" s="10"/>
      <c r="BZW141" s="10"/>
      <c r="BZX141" s="10"/>
      <c r="BZY141" s="10"/>
      <c r="BZZ141" s="10"/>
      <c r="CAA141" s="10"/>
      <c r="CAB141" s="10"/>
      <c r="CAC141" s="10"/>
      <c r="CAD141" s="10"/>
      <c r="CAE141" s="10"/>
      <c r="CAF141" s="10"/>
      <c r="CAG141" s="10"/>
      <c r="CAH141" s="10"/>
      <c r="CAI141" s="10"/>
      <c r="CAJ141" s="10"/>
      <c r="CAK141" s="10"/>
      <c r="CAL141" s="10"/>
      <c r="CAM141" s="10"/>
      <c r="CAN141" s="10"/>
      <c r="CAO141" s="10"/>
      <c r="CAP141" s="10"/>
      <c r="CAQ141" s="10"/>
      <c r="CAR141" s="10"/>
      <c r="CAS141" s="10"/>
      <c r="CAT141" s="10"/>
      <c r="CAU141" s="10"/>
      <c r="CAV141" s="10"/>
      <c r="CAW141" s="10"/>
      <c r="CAX141" s="10"/>
      <c r="CAY141" s="10"/>
      <c r="CAZ141" s="10"/>
      <c r="CBA141" s="10"/>
      <c r="CBB141" s="10"/>
      <c r="CBC141" s="10"/>
      <c r="CBD141" s="10"/>
      <c r="CBE141" s="10"/>
      <c r="CBF141" s="10"/>
      <c r="CBG141" s="10"/>
      <c r="CBH141" s="10"/>
      <c r="CBI141" s="10"/>
      <c r="CBJ141" s="10"/>
      <c r="CBK141" s="10"/>
      <c r="CBL141" s="10"/>
      <c r="CBM141" s="10"/>
      <c r="CBN141" s="10"/>
      <c r="CBO141" s="10"/>
      <c r="CBP141" s="10"/>
      <c r="CBQ141" s="10"/>
      <c r="CBR141" s="10"/>
      <c r="CBS141" s="10"/>
      <c r="CBT141" s="10"/>
      <c r="CBU141" s="10"/>
      <c r="CBV141" s="10"/>
      <c r="CBW141" s="10"/>
      <c r="CBX141" s="10"/>
      <c r="CBY141" s="10"/>
      <c r="CBZ141" s="10"/>
      <c r="CCA141" s="10"/>
      <c r="CCB141" s="10"/>
      <c r="CCC141" s="10"/>
      <c r="CCD141" s="10"/>
      <c r="CCE141" s="10"/>
      <c r="CCF141" s="10"/>
      <c r="CCG141" s="10"/>
      <c r="CCH141" s="10"/>
      <c r="CCI141" s="10"/>
      <c r="CCJ141" s="10"/>
      <c r="CCK141" s="10"/>
      <c r="CCL141" s="10"/>
      <c r="CCM141" s="10"/>
      <c r="CCN141" s="10"/>
      <c r="CCO141" s="10"/>
      <c r="CCP141" s="10"/>
      <c r="CCQ141" s="10"/>
      <c r="CCR141" s="10"/>
      <c r="CCS141" s="10"/>
      <c r="CCT141" s="10"/>
      <c r="CCU141" s="10"/>
      <c r="CCV141" s="10"/>
      <c r="CCW141" s="10"/>
      <c r="CCX141" s="10"/>
      <c r="CCY141" s="10"/>
      <c r="CCZ141" s="10"/>
      <c r="CDA141" s="10"/>
      <c r="CDB141" s="10"/>
      <c r="CDC141" s="10"/>
      <c r="CDD141" s="10"/>
      <c r="CDE141" s="10"/>
      <c r="CDF141" s="10"/>
      <c r="CDG141" s="10"/>
      <c r="CDH141" s="10"/>
      <c r="CDI141" s="10"/>
      <c r="CDJ141" s="10"/>
      <c r="CDK141" s="10"/>
      <c r="CDL141" s="10"/>
      <c r="CDM141" s="10"/>
      <c r="CDN141" s="10"/>
      <c r="CDO141" s="10"/>
      <c r="CDP141" s="10"/>
      <c r="CDQ141" s="10"/>
      <c r="CDR141" s="10"/>
      <c r="CDS141" s="10"/>
      <c r="CDT141" s="10"/>
      <c r="CDU141" s="10"/>
      <c r="CDV141" s="10"/>
      <c r="CDW141" s="10"/>
      <c r="CDX141" s="10"/>
      <c r="CDY141" s="10"/>
      <c r="CDZ141" s="10"/>
      <c r="CEA141" s="10"/>
      <c r="CEB141" s="10"/>
      <c r="CEC141" s="10"/>
      <c r="CED141" s="10"/>
      <c r="CEE141" s="10"/>
      <c r="CEF141" s="10"/>
      <c r="CEG141" s="10"/>
      <c r="CEH141" s="10"/>
      <c r="CEI141" s="10"/>
      <c r="CEJ141" s="10"/>
      <c r="CEK141" s="10"/>
      <c r="CEL141" s="10"/>
      <c r="CEM141" s="10"/>
      <c r="CEN141" s="10"/>
      <c r="CEO141" s="10"/>
      <c r="CEP141" s="10"/>
      <c r="CEQ141" s="10"/>
      <c r="CER141" s="10"/>
      <c r="CES141" s="10"/>
      <c r="CET141" s="10"/>
      <c r="CEU141" s="10"/>
      <c r="CEV141" s="10"/>
      <c r="CEW141" s="10"/>
      <c r="CEX141" s="10"/>
      <c r="CEY141" s="10"/>
      <c r="CEZ141" s="10"/>
      <c r="CFA141" s="10"/>
      <c r="CFB141" s="10"/>
      <c r="CFC141" s="10"/>
      <c r="CFD141" s="10"/>
      <c r="CFE141" s="10"/>
      <c r="CFF141" s="10"/>
      <c r="CFG141" s="10"/>
      <c r="CFH141" s="10"/>
      <c r="CFI141" s="10"/>
      <c r="CFJ141" s="10"/>
      <c r="CFK141" s="10"/>
      <c r="CFL141" s="10"/>
      <c r="CFM141" s="10"/>
      <c r="CFN141" s="10"/>
      <c r="CFO141" s="10"/>
      <c r="CFP141" s="10"/>
      <c r="CFQ141" s="10"/>
      <c r="CFR141" s="10"/>
      <c r="CFS141" s="10"/>
      <c r="CFT141" s="10"/>
      <c r="CFU141" s="10"/>
      <c r="CFV141" s="10"/>
      <c r="CFW141" s="10"/>
      <c r="CFX141" s="10"/>
      <c r="CFY141" s="10"/>
      <c r="CFZ141" s="10"/>
      <c r="CGA141" s="10"/>
      <c r="CGB141" s="10"/>
      <c r="CGC141" s="10"/>
      <c r="CGD141" s="10"/>
      <c r="CGE141" s="10"/>
      <c r="CGF141" s="10"/>
      <c r="CGG141" s="10"/>
      <c r="CGH141" s="10"/>
      <c r="CGI141" s="10"/>
      <c r="CGJ141" s="10"/>
      <c r="CGK141" s="10"/>
      <c r="CGL141" s="10"/>
      <c r="CGM141" s="10"/>
      <c r="CGN141" s="10"/>
      <c r="CGO141" s="10"/>
      <c r="CGP141" s="10"/>
      <c r="CGQ141" s="10"/>
      <c r="CGR141" s="10"/>
      <c r="CGS141" s="10"/>
      <c r="CGT141" s="10"/>
      <c r="CGU141" s="10"/>
      <c r="CGV141" s="10"/>
      <c r="CGW141" s="10"/>
      <c r="CGX141" s="10"/>
      <c r="CGY141" s="10"/>
      <c r="CGZ141" s="10"/>
      <c r="CHA141" s="10"/>
      <c r="CHB141" s="10"/>
      <c r="CHC141" s="10"/>
      <c r="CHD141" s="10"/>
      <c r="CHE141" s="10"/>
      <c r="CHF141" s="10"/>
      <c r="CHG141" s="10"/>
      <c r="CHH141" s="10"/>
      <c r="CHI141" s="10"/>
      <c r="CHJ141" s="10"/>
      <c r="CHK141" s="10"/>
      <c r="CHL141" s="10"/>
      <c r="CHM141" s="10"/>
      <c r="CHN141" s="10"/>
      <c r="CHO141" s="10"/>
      <c r="CHP141" s="10"/>
      <c r="CHQ141" s="10"/>
      <c r="CHR141" s="10"/>
      <c r="CHS141" s="10"/>
      <c r="CHT141" s="10"/>
      <c r="CHU141" s="10"/>
      <c r="CHV141" s="10"/>
      <c r="CHW141" s="10"/>
      <c r="CHX141" s="10"/>
      <c r="CHY141" s="10"/>
      <c r="CHZ141" s="10"/>
      <c r="CIA141" s="10"/>
      <c r="CIB141" s="10"/>
      <c r="CIC141" s="10"/>
      <c r="CID141" s="10"/>
      <c r="CIE141" s="10"/>
      <c r="CIF141" s="10"/>
      <c r="CIG141" s="10"/>
    </row>
    <row r="142" spans="1:2269" customFormat="1" x14ac:dyDescent="0.3">
      <c r="A142" s="29" t="s">
        <v>40</v>
      </c>
      <c r="B142" s="29" t="s">
        <v>157</v>
      </c>
      <c r="C142" s="29" t="s">
        <v>96</v>
      </c>
      <c r="D142" s="29" t="s">
        <v>108</v>
      </c>
      <c r="E142" s="29" t="s">
        <v>158</v>
      </c>
      <c r="F142" s="29" t="s">
        <v>140</v>
      </c>
      <c r="G142" s="32"/>
      <c r="H142" s="32"/>
      <c r="I142" s="32"/>
      <c r="J142" s="32"/>
      <c r="K142" s="32">
        <v>184</v>
      </c>
      <c r="L142" s="33"/>
      <c r="M142" s="33"/>
      <c r="N142" s="33"/>
      <c r="O142" s="33"/>
      <c r="P142" s="33"/>
      <c r="Q142" s="31"/>
      <c r="R142" s="31"/>
      <c r="S142" s="31"/>
      <c r="T142" s="31"/>
      <c r="U142" s="31"/>
      <c r="V142" s="92"/>
      <c r="W142" s="83">
        <f>SUM(Table1[[#This Row],[2022-23]:[2036-37]])</f>
        <v>184</v>
      </c>
      <c r="X142" s="84">
        <f>SUM(Table1[[#This Row],[2021-22]:[2035-36]])</f>
        <v>184</v>
      </c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  <c r="IU142" s="10"/>
      <c r="IV142" s="10"/>
      <c r="IW142" s="10"/>
      <c r="IX142" s="10"/>
      <c r="IY142" s="10"/>
      <c r="IZ142" s="10"/>
      <c r="JA142" s="10"/>
      <c r="JB142" s="10"/>
      <c r="JC142" s="10"/>
      <c r="JD142" s="10"/>
      <c r="JE142" s="10"/>
      <c r="JF142" s="10"/>
      <c r="JG142" s="10"/>
      <c r="JH142" s="10"/>
      <c r="JI142" s="10"/>
      <c r="JJ142" s="10"/>
      <c r="JK142" s="10"/>
      <c r="JL142" s="10"/>
      <c r="JM142" s="10"/>
      <c r="JN142" s="10"/>
      <c r="JO142" s="10"/>
      <c r="JP142" s="10"/>
      <c r="JQ142" s="10"/>
      <c r="JR142" s="10"/>
      <c r="JS142" s="10"/>
      <c r="JT142" s="10"/>
      <c r="JU142" s="10"/>
      <c r="JV142" s="10"/>
      <c r="JW142" s="10"/>
      <c r="JX142" s="10"/>
      <c r="JY142" s="10"/>
      <c r="JZ142" s="10"/>
      <c r="KA142" s="10"/>
      <c r="KB142" s="10"/>
      <c r="KC142" s="10"/>
      <c r="KD142" s="10"/>
      <c r="KE142" s="10"/>
      <c r="KF142" s="10"/>
      <c r="KG142" s="10"/>
      <c r="KH142" s="10"/>
      <c r="KI142" s="10"/>
      <c r="KJ142" s="10"/>
      <c r="KK142" s="10"/>
      <c r="KL142" s="10"/>
      <c r="KM142" s="10"/>
      <c r="KN142" s="10"/>
      <c r="KO142" s="10"/>
      <c r="KP142" s="10"/>
      <c r="KQ142" s="10"/>
      <c r="KR142" s="10"/>
      <c r="KS142" s="10"/>
      <c r="KT142" s="10"/>
      <c r="KU142" s="10"/>
      <c r="KV142" s="10"/>
      <c r="KW142" s="10"/>
      <c r="KX142" s="10"/>
      <c r="KY142" s="10"/>
      <c r="KZ142" s="10"/>
      <c r="LA142" s="10"/>
      <c r="LB142" s="10"/>
      <c r="LC142" s="10"/>
      <c r="LD142" s="10"/>
      <c r="LE142" s="10"/>
      <c r="LF142" s="10"/>
      <c r="LG142" s="10"/>
      <c r="LH142" s="10"/>
      <c r="LI142" s="10"/>
      <c r="LJ142" s="10"/>
      <c r="LK142" s="10"/>
      <c r="LL142" s="10"/>
      <c r="LM142" s="10"/>
      <c r="LN142" s="10"/>
      <c r="LO142" s="10"/>
      <c r="LP142" s="10"/>
      <c r="LQ142" s="10"/>
      <c r="LR142" s="10"/>
      <c r="LS142" s="10"/>
      <c r="LT142" s="10"/>
      <c r="LU142" s="10"/>
      <c r="LV142" s="10"/>
      <c r="LW142" s="10"/>
      <c r="LX142" s="10"/>
      <c r="LY142" s="10"/>
      <c r="LZ142" s="10"/>
      <c r="MA142" s="10"/>
      <c r="MB142" s="10"/>
      <c r="MC142" s="10"/>
      <c r="MD142" s="10"/>
      <c r="ME142" s="10"/>
      <c r="MF142" s="10"/>
      <c r="MG142" s="10"/>
      <c r="MH142" s="10"/>
      <c r="MI142" s="10"/>
      <c r="MJ142" s="10"/>
      <c r="MK142" s="10"/>
      <c r="ML142" s="10"/>
      <c r="MM142" s="10"/>
      <c r="MN142" s="10"/>
      <c r="MO142" s="10"/>
      <c r="MP142" s="10"/>
      <c r="MQ142" s="10"/>
      <c r="MR142" s="10"/>
      <c r="MS142" s="10"/>
      <c r="MT142" s="10"/>
      <c r="MU142" s="10"/>
      <c r="MV142" s="10"/>
      <c r="MW142" s="10"/>
      <c r="MX142" s="10"/>
      <c r="MY142" s="10"/>
      <c r="MZ142" s="10"/>
      <c r="NA142" s="10"/>
      <c r="NB142" s="10"/>
      <c r="NC142" s="10"/>
      <c r="ND142" s="10"/>
      <c r="NE142" s="10"/>
      <c r="NF142" s="10"/>
      <c r="NG142" s="10"/>
      <c r="NH142" s="10"/>
      <c r="NI142" s="10"/>
      <c r="NJ142" s="10"/>
      <c r="NK142" s="10"/>
      <c r="NL142" s="10"/>
      <c r="NM142" s="10"/>
      <c r="NN142" s="10"/>
      <c r="NO142" s="10"/>
      <c r="NP142" s="10"/>
      <c r="NQ142" s="10"/>
      <c r="NR142" s="10"/>
      <c r="NS142" s="10"/>
      <c r="NT142" s="10"/>
      <c r="NU142" s="10"/>
      <c r="NV142" s="10"/>
      <c r="NW142" s="10"/>
      <c r="NX142" s="10"/>
      <c r="NY142" s="10"/>
      <c r="NZ142" s="10"/>
      <c r="OA142" s="10"/>
      <c r="OB142" s="10"/>
      <c r="OC142" s="10"/>
      <c r="OD142" s="10"/>
      <c r="OE142" s="10"/>
      <c r="OF142" s="10"/>
      <c r="OG142" s="10"/>
      <c r="OH142" s="10"/>
      <c r="OI142" s="10"/>
      <c r="OJ142" s="10"/>
      <c r="OK142" s="10"/>
      <c r="OL142" s="10"/>
      <c r="OM142" s="10"/>
      <c r="ON142" s="10"/>
      <c r="OO142" s="10"/>
      <c r="OP142" s="10"/>
      <c r="OQ142" s="10"/>
      <c r="OR142" s="10"/>
      <c r="OS142" s="10"/>
      <c r="OT142" s="10"/>
      <c r="OU142" s="10"/>
      <c r="OV142" s="10"/>
      <c r="OW142" s="10"/>
      <c r="OX142" s="10"/>
      <c r="OY142" s="10"/>
      <c r="OZ142" s="10"/>
      <c r="PA142" s="10"/>
      <c r="PB142" s="10"/>
      <c r="PC142" s="10"/>
      <c r="PD142" s="10"/>
      <c r="PE142" s="10"/>
      <c r="PF142" s="10"/>
      <c r="PG142" s="10"/>
      <c r="PH142" s="10"/>
      <c r="PI142" s="10"/>
      <c r="PJ142" s="10"/>
      <c r="PK142" s="10"/>
      <c r="PL142" s="10"/>
      <c r="PM142" s="10"/>
      <c r="PN142" s="10"/>
      <c r="PO142" s="10"/>
      <c r="PP142" s="10"/>
      <c r="PQ142" s="10"/>
      <c r="PR142" s="10"/>
      <c r="PS142" s="10"/>
      <c r="PT142" s="10"/>
      <c r="PU142" s="10"/>
      <c r="PV142" s="10"/>
      <c r="PW142" s="10"/>
      <c r="PX142" s="10"/>
      <c r="PY142" s="10"/>
      <c r="PZ142" s="10"/>
      <c r="QA142" s="10"/>
      <c r="QB142" s="10"/>
      <c r="QC142" s="10"/>
      <c r="QD142" s="10"/>
      <c r="QE142" s="10"/>
      <c r="QF142" s="10"/>
      <c r="QG142" s="10"/>
      <c r="QH142" s="10"/>
      <c r="QI142" s="10"/>
      <c r="QJ142" s="10"/>
      <c r="QK142" s="10"/>
      <c r="QL142" s="10"/>
      <c r="QM142" s="10"/>
      <c r="QN142" s="10"/>
      <c r="QO142" s="10"/>
      <c r="QP142" s="10"/>
      <c r="QQ142" s="10"/>
      <c r="QR142" s="10"/>
      <c r="QS142" s="10"/>
      <c r="QT142" s="10"/>
      <c r="QU142" s="10"/>
      <c r="QV142" s="10"/>
      <c r="QW142" s="10"/>
      <c r="QX142" s="10"/>
      <c r="QY142" s="10"/>
      <c r="QZ142" s="10"/>
      <c r="RA142" s="10"/>
      <c r="RB142" s="10"/>
      <c r="RC142" s="10"/>
      <c r="RD142" s="10"/>
      <c r="RE142" s="10"/>
      <c r="RF142" s="10"/>
      <c r="RG142" s="10"/>
      <c r="RH142" s="10"/>
      <c r="RI142" s="10"/>
      <c r="RJ142" s="10"/>
      <c r="RK142" s="10"/>
      <c r="RL142" s="10"/>
      <c r="RM142" s="10"/>
      <c r="RN142" s="10"/>
      <c r="RO142" s="10"/>
      <c r="RP142" s="10"/>
      <c r="RQ142" s="10"/>
      <c r="RR142" s="10"/>
      <c r="RS142" s="10"/>
      <c r="RT142" s="10"/>
      <c r="RU142" s="10"/>
      <c r="RV142" s="10"/>
      <c r="RW142" s="10"/>
      <c r="RX142" s="10"/>
      <c r="RY142" s="10"/>
      <c r="RZ142" s="10"/>
      <c r="SA142" s="10"/>
      <c r="SB142" s="10"/>
      <c r="SC142" s="10"/>
      <c r="SD142" s="10"/>
      <c r="SE142" s="10"/>
      <c r="SF142" s="10"/>
      <c r="SG142" s="10"/>
      <c r="SH142" s="10"/>
      <c r="SI142" s="10"/>
      <c r="SJ142" s="10"/>
      <c r="SK142" s="10"/>
      <c r="SL142" s="10"/>
      <c r="SM142" s="10"/>
      <c r="SN142" s="10"/>
      <c r="SO142" s="10"/>
      <c r="SP142" s="10"/>
      <c r="SQ142" s="10"/>
      <c r="SR142" s="10"/>
      <c r="SS142" s="10"/>
      <c r="ST142" s="10"/>
      <c r="SU142" s="10"/>
      <c r="SV142" s="10"/>
      <c r="SW142" s="10"/>
      <c r="SX142" s="10"/>
      <c r="SY142" s="10"/>
      <c r="SZ142" s="10"/>
      <c r="TA142" s="10"/>
      <c r="TB142" s="10"/>
      <c r="TC142" s="10"/>
      <c r="TD142" s="10"/>
      <c r="TE142" s="10"/>
      <c r="TF142" s="10"/>
      <c r="TG142" s="10"/>
      <c r="TH142" s="10"/>
      <c r="TI142" s="10"/>
      <c r="TJ142" s="10"/>
      <c r="TK142" s="10"/>
      <c r="TL142" s="10"/>
      <c r="TM142" s="10"/>
      <c r="TN142" s="10"/>
      <c r="TO142" s="10"/>
      <c r="TP142" s="10"/>
      <c r="TQ142" s="10"/>
      <c r="TR142" s="10"/>
      <c r="TS142" s="10"/>
      <c r="TT142" s="10"/>
      <c r="TU142" s="10"/>
      <c r="TV142" s="10"/>
      <c r="TW142" s="10"/>
      <c r="TX142" s="10"/>
      <c r="TY142" s="10"/>
      <c r="TZ142" s="10"/>
      <c r="UA142" s="10"/>
      <c r="UB142" s="10"/>
      <c r="UC142" s="10"/>
      <c r="UD142" s="10"/>
      <c r="UE142" s="10"/>
      <c r="UF142" s="10"/>
      <c r="UG142" s="10"/>
      <c r="UH142" s="10"/>
      <c r="UI142" s="10"/>
      <c r="UJ142" s="10"/>
      <c r="UK142" s="10"/>
      <c r="UL142" s="10"/>
      <c r="UM142" s="10"/>
      <c r="UN142" s="10"/>
      <c r="UO142" s="10"/>
      <c r="UP142" s="10"/>
      <c r="UQ142" s="10"/>
      <c r="UR142" s="10"/>
      <c r="US142" s="10"/>
      <c r="UT142" s="10"/>
      <c r="UU142" s="10"/>
      <c r="UV142" s="10"/>
      <c r="UW142" s="10"/>
      <c r="UX142" s="10"/>
      <c r="UY142" s="10"/>
      <c r="UZ142" s="10"/>
      <c r="VA142" s="10"/>
      <c r="VB142" s="10"/>
      <c r="VC142" s="10"/>
      <c r="VD142" s="10"/>
      <c r="VE142" s="10"/>
      <c r="VF142" s="10"/>
      <c r="VG142" s="10"/>
      <c r="VH142" s="10"/>
      <c r="VI142" s="10"/>
      <c r="VJ142" s="10"/>
      <c r="VK142" s="10"/>
      <c r="VL142" s="10"/>
      <c r="VM142" s="10"/>
      <c r="VN142" s="10"/>
      <c r="VO142" s="10"/>
      <c r="VP142" s="10"/>
      <c r="VQ142" s="10"/>
      <c r="VR142" s="10"/>
      <c r="VS142" s="10"/>
      <c r="VT142" s="10"/>
      <c r="VU142" s="10"/>
      <c r="VV142" s="10"/>
      <c r="VW142" s="10"/>
      <c r="VX142" s="10"/>
      <c r="VY142" s="10"/>
      <c r="VZ142" s="10"/>
      <c r="WA142" s="10"/>
      <c r="WB142" s="10"/>
      <c r="WC142" s="10"/>
      <c r="WD142" s="10"/>
      <c r="WE142" s="10"/>
      <c r="WF142" s="10"/>
      <c r="WG142" s="10"/>
      <c r="WH142" s="10"/>
      <c r="WI142" s="10"/>
      <c r="WJ142" s="10"/>
      <c r="WK142" s="10"/>
      <c r="WL142" s="10"/>
      <c r="WM142" s="10"/>
      <c r="WN142" s="10"/>
      <c r="WO142" s="10"/>
      <c r="WP142" s="10"/>
      <c r="WQ142" s="10"/>
      <c r="WR142" s="10"/>
      <c r="WS142" s="10"/>
      <c r="WT142" s="10"/>
      <c r="WU142" s="10"/>
      <c r="WV142" s="10"/>
      <c r="WW142" s="10"/>
      <c r="WX142" s="10"/>
      <c r="WY142" s="10"/>
      <c r="WZ142" s="10"/>
      <c r="XA142" s="10"/>
      <c r="XB142" s="10"/>
      <c r="XC142" s="10"/>
      <c r="XD142" s="10"/>
      <c r="XE142" s="10"/>
      <c r="XF142" s="10"/>
      <c r="XG142" s="10"/>
      <c r="XH142" s="10"/>
      <c r="XI142" s="10"/>
      <c r="XJ142" s="10"/>
      <c r="XK142" s="10"/>
      <c r="XL142" s="10"/>
      <c r="XM142" s="10"/>
      <c r="XN142" s="10"/>
      <c r="XO142" s="10"/>
      <c r="XP142" s="10"/>
      <c r="XQ142" s="10"/>
      <c r="XR142" s="10"/>
      <c r="XS142" s="10"/>
      <c r="XT142" s="10"/>
      <c r="XU142" s="10"/>
      <c r="XV142" s="10"/>
      <c r="XW142" s="10"/>
      <c r="XX142" s="10"/>
      <c r="XY142" s="10"/>
      <c r="XZ142" s="10"/>
      <c r="YA142" s="10"/>
      <c r="YB142" s="10"/>
      <c r="YC142" s="10"/>
      <c r="YD142" s="10"/>
      <c r="YE142" s="10"/>
      <c r="YF142" s="10"/>
      <c r="YG142" s="10"/>
      <c r="YH142" s="10"/>
      <c r="YI142" s="10"/>
      <c r="YJ142" s="10"/>
      <c r="YK142" s="10"/>
      <c r="YL142" s="10"/>
      <c r="YM142" s="10"/>
      <c r="YN142" s="10"/>
      <c r="YO142" s="10"/>
      <c r="YP142" s="10"/>
      <c r="YQ142" s="10"/>
      <c r="YR142" s="10"/>
      <c r="YS142" s="10"/>
      <c r="YT142" s="10"/>
      <c r="YU142" s="10"/>
      <c r="YV142" s="10"/>
      <c r="YW142" s="10"/>
      <c r="YX142" s="10"/>
      <c r="YY142" s="10"/>
      <c r="YZ142" s="10"/>
      <c r="ZA142" s="10"/>
      <c r="ZB142" s="10"/>
      <c r="ZC142" s="10"/>
      <c r="ZD142" s="10"/>
      <c r="ZE142" s="10"/>
      <c r="ZF142" s="10"/>
      <c r="ZG142" s="10"/>
      <c r="ZH142" s="10"/>
      <c r="ZI142" s="10"/>
      <c r="ZJ142" s="10"/>
      <c r="ZK142" s="10"/>
      <c r="ZL142" s="10"/>
      <c r="ZM142" s="10"/>
      <c r="ZN142" s="10"/>
      <c r="ZO142" s="10"/>
      <c r="ZP142" s="10"/>
      <c r="ZQ142" s="10"/>
      <c r="ZR142" s="10"/>
      <c r="ZS142" s="10"/>
      <c r="ZT142" s="10"/>
      <c r="ZU142" s="10"/>
      <c r="ZV142" s="10"/>
      <c r="ZW142" s="10"/>
      <c r="ZX142" s="10"/>
      <c r="ZY142" s="10"/>
      <c r="ZZ142" s="10"/>
      <c r="AAA142" s="10"/>
      <c r="AAB142" s="10"/>
      <c r="AAC142" s="10"/>
      <c r="AAD142" s="10"/>
      <c r="AAE142" s="10"/>
      <c r="AAF142" s="10"/>
      <c r="AAG142" s="10"/>
      <c r="AAH142" s="10"/>
      <c r="AAI142" s="10"/>
      <c r="AAJ142" s="10"/>
      <c r="AAK142" s="10"/>
      <c r="AAL142" s="10"/>
      <c r="AAM142" s="10"/>
      <c r="AAN142" s="10"/>
      <c r="AAO142" s="10"/>
      <c r="AAP142" s="10"/>
      <c r="AAQ142" s="10"/>
      <c r="AAR142" s="10"/>
      <c r="AAS142" s="10"/>
      <c r="AAT142" s="10"/>
      <c r="AAU142" s="10"/>
      <c r="AAV142" s="10"/>
      <c r="AAW142" s="10"/>
      <c r="AAX142" s="10"/>
      <c r="AAY142" s="10"/>
      <c r="AAZ142" s="10"/>
      <c r="ABA142" s="10"/>
      <c r="ABB142" s="10"/>
      <c r="ABC142" s="10"/>
      <c r="ABD142" s="10"/>
      <c r="ABE142" s="10"/>
      <c r="ABF142" s="10"/>
      <c r="ABG142" s="10"/>
      <c r="ABH142" s="10"/>
      <c r="ABI142" s="10"/>
      <c r="ABJ142" s="10"/>
      <c r="ABK142" s="10"/>
      <c r="ABL142" s="10"/>
      <c r="ABM142" s="10"/>
      <c r="ABN142" s="10"/>
      <c r="ABO142" s="10"/>
      <c r="ABP142" s="10"/>
      <c r="ABQ142" s="10"/>
      <c r="ABR142" s="10"/>
      <c r="ABS142" s="10"/>
      <c r="ABT142" s="10"/>
      <c r="ABU142" s="10"/>
      <c r="ABV142" s="10"/>
      <c r="ABW142" s="10"/>
      <c r="ABX142" s="10"/>
      <c r="ABY142" s="10"/>
      <c r="ABZ142" s="10"/>
      <c r="ACA142" s="10"/>
      <c r="ACB142" s="10"/>
      <c r="ACC142" s="10"/>
      <c r="ACD142" s="10"/>
      <c r="ACE142" s="10"/>
      <c r="ACF142" s="10"/>
      <c r="ACG142" s="10"/>
      <c r="ACH142" s="10"/>
      <c r="ACI142" s="10"/>
      <c r="ACJ142" s="10"/>
      <c r="ACK142" s="10"/>
      <c r="ACL142" s="10"/>
      <c r="ACM142" s="10"/>
      <c r="ACN142" s="10"/>
      <c r="ACO142" s="10"/>
      <c r="ACP142" s="10"/>
      <c r="ACQ142" s="10"/>
      <c r="ACR142" s="10"/>
      <c r="ACS142" s="10"/>
      <c r="ACT142" s="10"/>
      <c r="ACU142" s="10"/>
      <c r="ACV142" s="10"/>
      <c r="ACW142" s="10"/>
      <c r="ACX142" s="10"/>
      <c r="ACY142" s="10"/>
      <c r="ACZ142" s="10"/>
      <c r="ADA142" s="10"/>
      <c r="ADB142" s="10"/>
      <c r="ADC142" s="10"/>
      <c r="ADD142" s="10"/>
      <c r="ADE142" s="10"/>
      <c r="ADF142" s="10"/>
      <c r="ADG142" s="10"/>
      <c r="ADH142" s="10"/>
      <c r="ADI142" s="10"/>
      <c r="ADJ142" s="10"/>
      <c r="ADK142" s="10"/>
      <c r="ADL142" s="10"/>
      <c r="ADM142" s="10"/>
      <c r="ADN142" s="10"/>
      <c r="ADO142" s="10"/>
      <c r="ADP142" s="10"/>
      <c r="ADQ142" s="10"/>
      <c r="ADR142" s="10"/>
      <c r="ADS142" s="10"/>
      <c r="ADT142" s="10"/>
      <c r="ADU142" s="10"/>
      <c r="ADV142" s="10"/>
      <c r="ADW142" s="10"/>
      <c r="ADX142" s="10"/>
      <c r="ADY142" s="10"/>
      <c r="ADZ142" s="10"/>
      <c r="AEA142" s="10"/>
      <c r="AEB142" s="10"/>
      <c r="AEC142" s="10"/>
      <c r="AED142" s="10"/>
      <c r="AEE142" s="10"/>
      <c r="AEF142" s="10"/>
      <c r="AEG142" s="10"/>
      <c r="AEH142" s="10"/>
      <c r="AEI142" s="10"/>
      <c r="AEJ142" s="10"/>
      <c r="AEK142" s="10"/>
      <c r="AEL142" s="10"/>
      <c r="AEM142" s="10"/>
      <c r="AEN142" s="10"/>
      <c r="AEO142" s="10"/>
      <c r="AEP142" s="10"/>
      <c r="AEQ142" s="10"/>
      <c r="AER142" s="10"/>
      <c r="AES142" s="10"/>
      <c r="AET142" s="10"/>
      <c r="AEU142" s="10"/>
      <c r="AEV142" s="10"/>
      <c r="AEW142" s="10"/>
      <c r="AEX142" s="10"/>
      <c r="AEY142" s="10"/>
      <c r="AEZ142" s="10"/>
      <c r="AFA142" s="10"/>
      <c r="AFB142" s="10"/>
      <c r="AFC142" s="10"/>
      <c r="AFD142" s="10"/>
      <c r="AFE142" s="10"/>
      <c r="AFF142" s="10"/>
      <c r="AFG142" s="10"/>
      <c r="AFH142" s="10"/>
      <c r="AFI142" s="10"/>
      <c r="AFJ142" s="10"/>
      <c r="AFK142" s="10"/>
      <c r="AFL142" s="10"/>
      <c r="AFM142" s="10"/>
      <c r="AFN142" s="10"/>
      <c r="AFO142" s="10"/>
      <c r="AFP142" s="10"/>
      <c r="AFQ142" s="10"/>
      <c r="AFR142" s="10"/>
      <c r="AFS142" s="10"/>
      <c r="AFT142" s="10"/>
      <c r="AFU142" s="10"/>
      <c r="AFV142" s="10"/>
      <c r="AFW142" s="10"/>
      <c r="AFX142" s="10"/>
      <c r="AFY142" s="10"/>
      <c r="AFZ142" s="10"/>
      <c r="AGA142" s="10"/>
      <c r="AGB142" s="10"/>
      <c r="AGC142" s="10"/>
      <c r="AGD142" s="10"/>
      <c r="AGE142" s="10"/>
      <c r="AGF142" s="10"/>
      <c r="AGG142" s="10"/>
      <c r="AGH142" s="10"/>
      <c r="AGI142" s="10"/>
      <c r="AGJ142" s="10"/>
      <c r="AGK142" s="10"/>
      <c r="AGL142" s="10"/>
      <c r="AGM142" s="10"/>
      <c r="AGN142" s="10"/>
      <c r="AGO142" s="10"/>
      <c r="AGP142" s="10"/>
      <c r="AGQ142" s="10"/>
      <c r="AGR142" s="10"/>
      <c r="AGS142" s="10"/>
      <c r="AGT142" s="10"/>
      <c r="AGU142" s="10"/>
      <c r="AGV142" s="10"/>
      <c r="AGW142" s="10"/>
      <c r="AGX142" s="10"/>
      <c r="AGY142" s="10"/>
      <c r="AGZ142" s="10"/>
      <c r="AHA142" s="10"/>
      <c r="AHB142" s="10"/>
      <c r="AHC142" s="10"/>
      <c r="AHD142" s="10"/>
      <c r="AHE142" s="10"/>
      <c r="AHF142" s="10"/>
      <c r="AHG142" s="10"/>
      <c r="AHH142" s="10"/>
      <c r="AHI142" s="10"/>
      <c r="AHJ142" s="10"/>
      <c r="AHK142" s="10"/>
      <c r="AHL142" s="10"/>
      <c r="AHM142" s="10"/>
      <c r="AHN142" s="10"/>
      <c r="AHO142" s="10"/>
      <c r="AHP142" s="10"/>
      <c r="AHQ142" s="10"/>
      <c r="AHR142" s="10"/>
      <c r="AHS142" s="10"/>
      <c r="AHT142" s="10"/>
      <c r="AHU142" s="10"/>
      <c r="AHV142" s="10"/>
      <c r="AHW142" s="10"/>
      <c r="AHX142" s="10"/>
      <c r="AHY142" s="10"/>
      <c r="AHZ142" s="10"/>
      <c r="AIA142" s="10"/>
      <c r="AIB142" s="10"/>
      <c r="AIC142" s="10"/>
      <c r="AID142" s="10"/>
      <c r="AIE142" s="10"/>
      <c r="AIF142" s="10"/>
      <c r="AIG142" s="10"/>
      <c r="AIH142" s="10"/>
      <c r="AII142" s="10"/>
      <c r="AIJ142" s="10"/>
      <c r="AIK142" s="10"/>
      <c r="AIL142" s="10"/>
      <c r="AIM142" s="10"/>
      <c r="AIN142" s="10"/>
      <c r="AIO142" s="10"/>
      <c r="AIP142" s="10"/>
      <c r="AIQ142" s="10"/>
      <c r="AIR142" s="10"/>
      <c r="AIS142" s="10"/>
      <c r="AIT142" s="10"/>
      <c r="AIU142" s="10"/>
      <c r="AIV142" s="10"/>
      <c r="AIW142" s="10"/>
      <c r="AIX142" s="10"/>
      <c r="AIY142" s="10"/>
      <c r="AIZ142" s="10"/>
      <c r="AJA142" s="10"/>
      <c r="AJB142" s="10"/>
      <c r="AJC142" s="10"/>
      <c r="AJD142" s="10"/>
      <c r="AJE142" s="10"/>
      <c r="AJF142" s="10"/>
      <c r="AJG142" s="10"/>
      <c r="AJH142" s="10"/>
      <c r="AJI142" s="10"/>
      <c r="AJJ142" s="10"/>
      <c r="AJK142" s="10"/>
      <c r="AJL142" s="10"/>
      <c r="AJM142" s="10"/>
      <c r="AJN142" s="10"/>
      <c r="AJO142" s="10"/>
      <c r="AJP142" s="10"/>
      <c r="AJQ142" s="10"/>
      <c r="AJR142" s="10"/>
      <c r="AJS142" s="10"/>
      <c r="AJT142" s="10"/>
      <c r="AJU142" s="10"/>
      <c r="AJV142" s="10"/>
      <c r="AJW142" s="10"/>
      <c r="AJX142" s="10"/>
      <c r="AJY142" s="10"/>
      <c r="AJZ142" s="10"/>
      <c r="AKA142" s="10"/>
      <c r="AKB142" s="10"/>
      <c r="AKC142" s="10"/>
      <c r="AKD142" s="10"/>
      <c r="AKE142" s="10"/>
      <c r="AKF142" s="10"/>
      <c r="AKG142" s="10"/>
      <c r="AKH142" s="10"/>
      <c r="AKI142" s="10"/>
      <c r="AKJ142" s="10"/>
      <c r="AKK142" s="10"/>
      <c r="AKL142" s="10"/>
      <c r="AKM142" s="10"/>
      <c r="AKN142" s="10"/>
      <c r="AKO142" s="10"/>
      <c r="AKP142" s="10"/>
      <c r="AKQ142" s="10"/>
      <c r="AKR142" s="10"/>
      <c r="AKS142" s="10"/>
      <c r="AKT142" s="10"/>
      <c r="AKU142" s="10"/>
      <c r="AKV142" s="10"/>
      <c r="AKW142" s="10"/>
      <c r="AKX142" s="10"/>
      <c r="AKY142" s="10"/>
      <c r="AKZ142" s="10"/>
      <c r="ALA142" s="10"/>
      <c r="ALB142" s="10"/>
      <c r="ALC142" s="10"/>
      <c r="ALD142" s="10"/>
      <c r="ALE142" s="10"/>
      <c r="ALF142" s="10"/>
      <c r="ALG142" s="10"/>
      <c r="ALH142" s="10"/>
      <c r="ALI142" s="10"/>
      <c r="ALJ142" s="10"/>
      <c r="ALK142" s="10"/>
      <c r="ALL142" s="10"/>
      <c r="ALM142" s="10"/>
      <c r="ALN142" s="10"/>
      <c r="ALO142" s="10"/>
      <c r="ALP142" s="10"/>
      <c r="ALQ142" s="10"/>
      <c r="ALR142" s="10"/>
      <c r="ALS142" s="10"/>
      <c r="ALT142" s="10"/>
      <c r="ALU142" s="10"/>
      <c r="ALV142" s="10"/>
      <c r="ALW142" s="10"/>
      <c r="ALX142" s="10"/>
      <c r="ALY142" s="10"/>
      <c r="ALZ142" s="10"/>
      <c r="AMA142" s="10"/>
      <c r="AMB142" s="10"/>
      <c r="AMC142" s="10"/>
      <c r="AMD142" s="10"/>
      <c r="AME142" s="10"/>
      <c r="AMF142" s="10"/>
      <c r="AMG142" s="10"/>
      <c r="AMH142" s="10"/>
      <c r="AMI142" s="10"/>
      <c r="AMJ142" s="10"/>
      <c r="AMK142" s="10"/>
      <c r="AML142" s="10"/>
      <c r="AMM142" s="10"/>
      <c r="AMN142" s="10"/>
      <c r="AMO142" s="10"/>
      <c r="AMP142" s="10"/>
      <c r="AMQ142" s="10"/>
      <c r="AMR142" s="10"/>
      <c r="AMS142" s="10"/>
      <c r="AMT142" s="10"/>
      <c r="AMU142" s="10"/>
      <c r="AMV142" s="10"/>
      <c r="AMW142" s="10"/>
      <c r="AMX142" s="10"/>
      <c r="AMY142" s="10"/>
      <c r="AMZ142" s="10"/>
      <c r="ANA142" s="10"/>
      <c r="ANB142" s="10"/>
      <c r="ANC142" s="10"/>
      <c r="AND142" s="10"/>
      <c r="ANE142" s="10"/>
      <c r="ANF142" s="10"/>
      <c r="ANG142" s="10"/>
      <c r="ANH142" s="10"/>
      <c r="ANI142" s="10"/>
      <c r="ANJ142" s="10"/>
      <c r="ANK142" s="10"/>
      <c r="ANL142" s="10"/>
      <c r="ANM142" s="10"/>
      <c r="ANN142" s="10"/>
      <c r="ANO142" s="10"/>
      <c r="ANP142" s="10"/>
      <c r="ANQ142" s="10"/>
      <c r="ANR142" s="10"/>
      <c r="ANS142" s="10"/>
      <c r="ANT142" s="10"/>
      <c r="ANU142" s="10"/>
      <c r="ANV142" s="10"/>
      <c r="ANW142" s="10"/>
      <c r="ANX142" s="10"/>
      <c r="ANY142" s="10"/>
      <c r="ANZ142" s="10"/>
      <c r="AOA142" s="10"/>
      <c r="AOB142" s="10"/>
      <c r="AOC142" s="10"/>
      <c r="AOD142" s="10"/>
      <c r="AOE142" s="10"/>
      <c r="AOF142" s="10"/>
      <c r="AOG142" s="10"/>
      <c r="AOH142" s="10"/>
      <c r="AOI142" s="10"/>
      <c r="AOJ142" s="10"/>
      <c r="AOK142" s="10"/>
      <c r="AOL142" s="10"/>
      <c r="AOM142" s="10"/>
      <c r="AON142" s="10"/>
      <c r="AOO142" s="10"/>
      <c r="AOP142" s="10"/>
      <c r="AOQ142" s="10"/>
      <c r="AOR142" s="10"/>
      <c r="AOS142" s="10"/>
      <c r="AOT142" s="10"/>
      <c r="AOU142" s="10"/>
      <c r="AOV142" s="10"/>
      <c r="AOW142" s="10"/>
      <c r="AOX142" s="10"/>
      <c r="AOY142" s="10"/>
      <c r="AOZ142" s="10"/>
      <c r="APA142" s="10"/>
      <c r="APB142" s="10"/>
      <c r="APC142" s="10"/>
      <c r="APD142" s="10"/>
      <c r="APE142" s="10"/>
      <c r="APF142" s="10"/>
      <c r="APG142" s="10"/>
      <c r="APH142" s="10"/>
      <c r="API142" s="10"/>
      <c r="APJ142" s="10"/>
      <c r="APK142" s="10"/>
      <c r="APL142" s="10"/>
      <c r="APM142" s="10"/>
      <c r="APN142" s="10"/>
      <c r="APO142" s="10"/>
      <c r="APP142" s="10"/>
      <c r="APQ142" s="10"/>
      <c r="APR142" s="10"/>
      <c r="APS142" s="10"/>
      <c r="APT142" s="10"/>
      <c r="APU142" s="10"/>
      <c r="APV142" s="10"/>
      <c r="APW142" s="10"/>
      <c r="APX142" s="10"/>
      <c r="APY142" s="10"/>
      <c r="APZ142" s="10"/>
      <c r="AQA142" s="10"/>
      <c r="AQB142" s="10"/>
      <c r="AQC142" s="10"/>
      <c r="AQD142" s="10"/>
      <c r="AQE142" s="10"/>
      <c r="AQF142" s="10"/>
      <c r="AQG142" s="10"/>
      <c r="AQH142" s="10"/>
      <c r="AQI142" s="10"/>
      <c r="AQJ142" s="10"/>
      <c r="AQK142" s="10"/>
      <c r="AQL142" s="10"/>
      <c r="AQM142" s="10"/>
      <c r="AQN142" s="10"/>
      <c r="AQO142" s="10"/>
      <c r="AQP142" s="10"/>
      <c r="AQQ142" s="10"/>
      <c r="AQR142" s="10"/>
      <c r="AQS142" s="10"/>
      <c r="AQT142" s="10"/>
      <c r="AQU142" s="10"/>
      <c r="AQV142" s="10"/>
      <c r="AQW142" s="10"/>
      <c r="AQX142" s="10"/>
      <c r="AQY142" s="10"/>
      <c r="AQZ142" s="10"/>
      <c r="ARA142" s="10"/>
      <c r="ARB142" s="10"/>
      <c r="ARC142" s="10"/>
      <c r="ARD142" s="10"/>
      <c r="ARE142" s="10"/>
      <c r="ARF142" s="10"/>
      <c r="ARG142" s="10"/>
      <c r="ARH142" s="10"/>
      <c r="ARI142" s="10"/>
      <c r="ARJ142" s="10"/>
      <c r="ARK142" s="10"/>
      <c r="ARL142" s="10"/>
      <c r="ARM142" s="10"/>
      <c r="ARN142" s="10"/>
      <c r="ARO142" s="10"/>
      <c r="ARP142" s="10"/>
      <c r="ARQ142" s="10"/>
      <c r="ARR142" s="10"/>
      <c r="ARS142" s="10"/>
      <c r="ART142" s="10"/>
      <c r="ARU142" s="10"/>
      <c r="ARV142" s="10"/>
      <c r="ARW142" s="10"/>
      <c r="ARX142" s="10"/>
      <c r="ARY142" s="10"/>
      <c r="ARZ142" s="10"/>
      <c r="ASA142" s="10"/>
      <c r="ASB142" s="10"/>
      <c r="ASC142" s="10"/>
      <c r="ASD142" s="10"/>
      <c r="ASE142" s="10"/>
      <c r="ASF142" s="10"/>
      <c r="ASG142" s="10"/>
      <c r="ASH142" s="10"/>
      <c r="ASI142" s="10"/>
      <c r="ASJ142" s="10"/>
      <c r="ASK142" s="10"/>
      <c r="ASL142" s="10"/>
      <c r="ASM142" s="10"/>
      <c r="ASN142" s="10"/>
      <c r="ASO142" s="10"/>
      <c r="ASP142" s="10"/>
      <c r="ASQ142" s="10"/>
      <c r="ASR142" s="10"/>
      <c r="ASS142" s="10"/>
      <c r="AST142" s="10"/>
      <c r="ASU142" s="10"/>
      <c r="ASV142" s="10"/>
      <c r="ASW142" s="10"/>
      <c r="ASX142" s="10"/>
      <c r="ASY142" s="10"/>
      <c r="ASZ142" s="10"/>
      <c r="ATA142" s="10"/>
      <c r="ATB142" s="10"/>
      <c r="ATC142" s="10"/>
      <c r="ATD142" s="10"/>
      <c r="ATE142" s="10"/>
      <c r="ATF142" s="10"/>
      <c r="ATG142" s="10"/>
      <c r="ATH142" s="10"/>
      <c r="ATI142" s="10"/>
      <c r="ATJ142" s="10"/>
      <c r="ATK142" s="10"/>
      <c r="ATL142" s="10"/>
      <c r="ATM142" s="10"/>
      <c r="ATN142" s="10"/>
      <c r="ATO142" s="10"/>
      <c r="ATP142" s="10"/>
      <c r="ATQ142" s="10"/>
      <c r="ATR142" s="10"/>
      <c r="ATS142" s="10"/>
      <c r="ATT142" s="10"/>
      <c r="ATU142" s="10"/>
      <c r="ATV142" s="10"/>
      <c r="ATW142" s="10"/>
      <c r="ATX142" s="10"/>
      <c r="ATY142" s="10"/>
      <c r="ATZ142" s="10"/>
      <c r="AUA142" s="10"/>
      <c r="AUB142" s="10"/>
      <c r="AUC142" s="10"/>
      <c r="AUD142" s="10"/>
      <c r="AUE142" s="10"/>
      <c r="AUF142" s="10"/>
      <c r="AUG142" s="10"/>
      <c r="AUH142" s="10"/>
      <c r="AUI142" s="10"/>
      <c r="AUJ142" s="10"/>
      <c r="AUK142" s="10"/>
      <c r="AUL142" s="10"/>
      <c r="AUM142" s="10"/>
      <c r="AUN142" s="10"/>
      <c r="AUO142" s="10"/>
      <c r="AUP142" s="10"/>
      <c r="AUQ142" s="10"/>
      <c r="AUR142" s="10"/>
      <c r="AUS142" s="10"/>
      <c r="AUT142" s="10"/>
      <c r="AUU142" s="10"/>
      <c r="AUV142" s="10"/>
      <c r="AUW142" s="10"/>
      <c r="AUX142" s="10"/>
      <c r="AUY142" s="10"/>
      <c r="AUZ142" s="10"/>
      <c r="AVA142" s="10"/>
      <c r="AVB142" s="10"/>
      <c r="AVC142" s="10"/>
      <c r="AVD142" s="10"/>
      <c r="AVE142" s="10"/>
      <c r="AVF142" s="10"/>
      <c r="AVG142" s="10"/>
      <c r="AVH142" s="10"/>
      <c r="AVI142" s="10"/>
      <c r="AVJ142" s="10"/>
      <c r="AVK142" s="10"/>
      <c r="AVL142" s="10"/>
      <c r="AVM142" s="10"/>
      <c r="AVN142" s="10"/>
      <c r="AVO142" s="10"/>
      <c r="AVP142" s="10"/>
      <c r="AVQ142" s="10"/>
      <c r="AVR142" s="10"/>
      <c r="AVS142" s="10"/>
      <c r="AVT142" s="10"/>
      <c r="AVU142" s="10"/>
      <c r="AVV142" s="10"/>
      <c r="AVW142" s="10"/>
      <c r="AVX142" s="10"/>
      <c r="AVY142" s="10"/>
      <c r="AVZ142" s="10"/>
      <c r="AWA142" s="10"/>
      <c r="AWB142" s="10"/>
      <c r="AWC142" s="10"/>
      <c r="AWD142" s="10"/>
      <c r="AWE142" s="10"/>
      <c r="AWF142" s="10"/>
      <c r="AWG142" s="10"/>
      <c r="AWH142" s="10"/>
      <c r="AWI142" s="10"/>
      <c r="AWJ142" s="10"/>
      <c r="AWK142" s="10"/>
      <c r="AWL142" s="10"/>
      <c r="AWM142" s="10"/>
      <c r="AWN142" s="10"/>
      <c r="AWO142" s="10"/>
      <c r="AWP142" s="10"/>
      <c r="AWQ142" s="10"/>
      <c r="AWR142" s="10"/>
      <c r="AWS142" s="10"/>
      <c r="AWT142" s="10"/>
      <c r="AWU142" s="10"/>
      <c r="AWV142" s="10"/>
      <c r="AWW142" s="10"/>
      <c r="AWX142" s="10"/>
      <c r="AWY142" s="10"/>
      <c r="AWZ142" s="10"/>
      <c r="AXA142" s="10"/>
      <c r="AXB142" s="10"/>
      <c r="AXC142" s="10"/>
      <c r="AXD142" s="10"/>
      <c r="AXE142" s="10"/>
      <c r="AXF142" s="10"/>
      <c r="AXG142" s="10"/>
      <c r="AXH142" s="10"/>
      <c r="AXI142" s="10"/>
      <c r="AXJ142" s="10"/>
      <c r="AXK142" s="10"/>
      <c r="AXL142" s="10"/>
      <c r="AXM142" s="10"/>
      <c r="AXN142" s="10"/>
      <c r="AXO142" s="10"/>
      <c r="AXP142" s="10"/>
      <c r="AXQ142" s="10"/>
      <c r="AXR142" s="10"/>
      <c r="AXS142" s="10"/>
      <c r="AXT142" s="10"/>
      <c r="AXU142" s="10"/>
      <c r="AXV142" s="10"/>
      <c r="AXW142" s="10"/>
      <c r="AXX142" s="10"/>
      <c r="AXY142" s="10"/>
      <c r="AXZ142" s="10"/>
      <c r="AYA142" s="10"/>
      <c r="AYB142" s="10"/>
      <c r="AYC142" s="10"/>
      <c r="AYD142" s="10"/>
      <c r="AYE142" s="10"/>
      <c r="AYF142" s="10"/>
      <c r="AYG142" s="10"/>
      <c r="AYH142" s="10"/>
      <c r="AYI142" s="10"/>
      <c r="AYJ142" s="10"/>
      <c r="AYK142" s="10"/>
      <c r="AYL142" s="10"/>
      <c r="AYM142" s="10"/>
      <c r="AYN142" s="10"/>
      <c r="AYO142" s="10"/>
      <c r="AYP142" s="10"/>
      <c r="AYQ142" s="10"/>
      <c r="AYR142" s="10"/>
      <c r="AYS142" s="10"/>
      <c r="AYT142" s="10"/>
      <c r="AYU142" s="10"/>
      <c r="AYV142" s="10"/>
      <c r="AYW142" s="10"/>
      <c r="AYX142" s="10"/>
      <c r="AYY142" s="10"/>
      <c r="AYZ142" s="10"/>
      <c r="AZA142" s="10"/>
      <c r="AZB142" s="10"/>
      <c r="AZC142" s="10"/>
      <c r="AZD142" s="10"/>
      <c r="AZE142" s="10"/>
      <c r="AZF142" s="10"/>
      <c r="AZG142" s="10"/>
      <c r="AZH142" s="10"/>
      <c r="AZI142" s="10"/>
      <c r="AZJ142" s="10"/>
      <c r="AZK142" s="10"/>
      <c r="AZL142" s="10"/>
      <c r="AZM142" s="10"/>
      <c r="AZN142" s="10"/>
      <c r="AZO142" s="10"/>
      <c r="AZP142" s="10"/>
      <c r="AZQ142" s="10"/>
      <c r="AZR142" s="10"/>
      <c r="AZS142" s="10"/>
      <c r="AZT142" s="10"/>
      <c r="AZU142" s="10"/>
      <c r="AZV142" s="10"/>
      <c r="AZW142" s="10"/>
      <c r="AZX142" s="10"/>
      <c r="AZY142" s="10"/>
      <c r="AZZ142" s="10"/>
      <c r="BAA142" s="10"/>
      <c r="BAB142" s="10"/>
      <c r="BAC142" s="10"/>
      <c r="BAD142" s="10"/>
      <c r="BAE142" s="10"/>
      <c r="BAF142" s="10"/>
      <c r="BAG142" s="10"/>
      <c r="BAH142" s="10"/>
      <c r="BAI142" s="10"/>
      <c r="BAJ142" s="10"/>
      <c r="BAK142" s="10"/>
      <c r="BAL142" s="10"/>
      <c r="BAM142" s="10"/>
      <c r="BAN142" s="10"/>
      <c r="BAO142" s="10"/>
      <c r="BAP142" s="10"/>
      <c r="BAQ142" s="10"/>
      <c r="BAR142" s="10"/>
      <c r="BAS142" s="10"/>
      <c r="BAT142" s="10"/>
      <c r="BAU142" s="10"/>
      <c r="BAV142" s="10"/>
      <c r="BAW142" s="10"/>
      <c r="BAX142" s="10"/>
      <c r="BAY142" s="10"/>
      <c r="BAZ142" s="10"/>
      <c r="BBA142" s="10"/>
      <c r="BBB142" s="10"/>
      <c r="BBC142" s="10"/>
      <c r="BBD142" s="10"/>
      <c r="BBE142" s="10"/>
      <c r="BBF142" s="10"/>
      <c r="BBG142" s="10"/>
      <c r="BBH142" s="10"/>
      <c r="BBI142" s="10"/>
      <c r="BBJ142" s="10"/>
      <c r="BBK142" s="10"/>
      <c r="BBL142" s="10"/>
      <c r="BBM142" s="10"/>
      <c r="BBN142" s="10"/>
      <c r="BBO142" s="10"/>
      <c r="BBP142" s="10"/>
      <c r="BBQ142" s="10"/>
      <c r="BBR142" s="10"/>
      <c r="BBS142" s="10"/>
      <c r="BBT142" s="10"/>
      <c r="BBU142" s="10"/>
      <c r="BBV142" s="10"/>
      <c r="BBW142" s="10"/>
      <c r="BBX142" s="10"/>
      <c r="BBY142" s="10"/>
      <c r="BBZ142" s="10"/>
      <c r="BCA142" s="10"/>
      <c r="BCB142" s="10"/>
      <c r="BCC142" s="10"/>
      <c r="BCD142" s="10"/>
      <c r="BCE142" s="10"/>
      <c r="BCF142" s="10"/>
      <c r="BCG142" s="10"/>
      <c r="BCH142" s="10"/>
      <c r="BCI142" s="10"/>
      <c r="BCJ142" s="10"/>
      <c r="BCK142" s="10"/>
      <c r="BCL142" s="10"/>
      <c r="BCM142" s="10"/>
      <c r="BCN142" s="10"/>
      <c r="BCO142" s="10"/>
      <c r="BCP142" s="10"/>
      <c r="BCQ142" s="10"/>
      <c r="BCR142" s="10"/>
      <c r="BCS142" s="10"/>
      <c r="BCT142" s="10"/>
      <c r="BCU142" s="10"/>
      <c r="BCV142" s="10"/>
      <c r="BCW142" s="10"/>
      <c r="BCX142" s="10"/>
      <c r="BCY142" s="10"/>
      <c r="BCZ142" s="10"/>
      <c r="BDA142" s="10"/>
      <c r="BDB142" s="10"/>
      <c r="BDC142" s="10"/>
      <c r="BDD142" s="10"/>
      <c r="BDE142" s="10"/>
      <c r="BDF142" s="10"/>
      <c r="BDG142" s="10"/>
      <c r="BDH142" s="10"/>
      <c r="BDI142" s="10"/>
      <c r="BDJ142" s="10"/>
      <c r="BDK142" s="10"/>
      <c r="BDL142" s="10"/>
      <c r="BDM142" s="10"/>
      <c r="BDN142" s="10"/>
      <c r="BDO142" s="10"/>
      <c r="BDP142" s="10"/>
      <c r="BDQ142" s="10"/>
      <c r="BDR142" s="10"/>
      <c r="BDS142" s="10"/>
      <c r="BDT142" s="10"/>
      <c r="BDU142" s="10"/>
      <c r="BDV142" s="10"/>
      <c r="BDW142" s="10"/>
      <c r="BDX142" s="10"/>
      <c r="BDY142" s="10"/>
      <c r="BDZ142" s="10"/>
      <c r="BEA142" s="10"/>
      <c r="BEB142" s="10"/>
      <c r="BEC142" s="10"/>
      <c r="BED142" s="10"/>
      <c r="BEE142" s="10"/>
      <c r="BEF142" s="10"/>
      <c r="BEG142" s="10"/>
      <c r="BEH142" s="10"/>
      <c r="BEI142" s="10"/>
      <c r="BEJ142" s="10"/>
      <c r="BEK142" s="10"/>
      <c r="BEL142" s="10"/>
      <c r="BEM142" s="10"/>
      <c r="BEN142" s="10"/>
      <c r="BEO142" s="10"/>
      <c r="BEP142" s="10"/>
      <c r="BEQ142" s="10"/>
      <c r="BER142" s="10"/>
      <c r="BES142" s="10"/>
      <c r="BET142" s="10"/>
      <c r="BEU142" s="10"/>
      <c r="BEV142" s="10"/>
      <c r="BEW142" s="10"/>
      <c r="BEX142" s="10"/>
      <c r="BEY142" s="10"/>
      <c r="BEZ142" s="10"/>
      <c r="BFA142" s="10"/>
      <c r="BFB142" s="10"/>
      <c r="BFC142" s="10"/>
      <c r="BFD142" s="10"/>
      <c r="BFE142" s="10"/>
      <c r="BFF142" s="10"/>
      <c r="BFG142" s="10"/>
      <c r="BFH142" s="10"/>
      <c r="BFI142" s="10"/>
      <c r="BFJ142" s="10"/>
      <c r="BFK142" s="10"/>
      <c r="BFL142" s="10"/>
      <c r="BFM142" s="10"/>
      <c r="BFN142" s="10"/>
      <c r="BFO142" s="10"/>
      <c r="BFP142" s="10"/>
      <c r="BFQ142" s="10"/>
      <c r="BFR142" s="10"/>
      <c r="BFS142" s="10"/>
      <c r="BFT142" s="10"/>
      <c r="BFU142" s="10"/>
      <c r="BFV142" s="10"/>
      <c r="BFW142" s="10"/>
      <c r="BFX142" s="10"/>
      <c r="BFY142" s="10"/>
      <c r="BFZ142" s="10"/>
      <c r="BGA142" s="10"/>
      <c r="BGB142" s="10"/>
      <c r="BGC142" s="10"/>
      <c r="BGD142" s="10"/>
      <c r="BGE142" s="10"/>
      <c r="BGF142" s="10"/>
      <c r="BGG142" s="10"/>
      <c r="BGH142" s="10"/>
      <c r="BGI142" s="10"/>
      <c r="BGJ142" s="10"/>
      <c r="BGK142" s="10"/>
      <c r="BGL142" s="10"/>
      <c r="BGM142" s="10"/>
      <c r="BGN142" s="10"/>
      <c r="BGO142" s="10"/>
      <c r="BGP142" s="10"/>
      <c r="BGQ142" s="10"/>
      <c r="BGR142" s="10"/>
      <c r="BGS142" s="10"/>
      <c r="BGT142" s="10"/>
      <c r="BGU142" s="10"/>
      <c r="BGV142" s="10"/>
      <c r="BGW142" s="10"/>
      <c r="BGX142" s="10"/>
      <c r="BGY142" s="10"/>
      <c r="BGZ142" s="10"/>
      <c r="BHA142" s="10"/>
      <c r="BHB142" s="10"/>
      <c r="BHC142" s="10"/>
      <c r="BHD142" s="10"/>
      <c r="BHE142" s="10"/>
      <c r="BHF142" s="10"/>
      <c r="BHG142" s="10"/>
      <c r="BHH142" s="10"/>
      <c r="BHI142" s="10"/>
      <c r="BHJ142" s="10"/>
      <c r="BHK142" s="10"/>
      <c r="BHL142" s="10"/>
      <c r="BHM142" s="10"/>
      <c r="BHN142" s="10"/>
      <c r="BHO142" s="10"/>
      <c r="BHP142" s="10"/>
      <c r="BHQ142" s="10"/>
      <c r="BHR142" s="10"/>
      <c r="BHS142" s="10"/>
      <c r="BHT142" s="10"/>
      <c r="BHU142" s="10"/>
      <c r="BHV142" s="10"/>
      <c r="BHW142" s="10"/>
      <c r="BHX142" s="10"/>
      <c r="BHY142" s="10"/>
      <c r="BHZ142" s="10"/>
      <c r="BIA142" s="10"/>
      <c r="BIB142" s="10"/>
      <c r="BIC142" s="10"/>
      <c r="BID142" s="10"/>
      <c r="BIE142" s="10"/>
      <c r="BIF142" s="10"/>
      <c r="BIG142" s="10"/>
      <c r="BIH142" s="10"/>
      <c r="BII142" s="10"/>
      <c r="BIJ142" s="10"/>
      <c r="BIK142" s="10"/>
      <c r="BIL142" s="10"/>
      <c r="BIM142" s="10"/>
      <c r="BIN142" s="10"/>
      <c r="BIO142" s="10"/>
      <c r="BIP142" s="10"/>
      <c r="BIQ142" s="10"/>
      <c r="BIR142" s="10"/>
      <c r="BIS142" s="10"/>
      <c r="BIT142" s="10"/>
      <c r="BIU142" s="10"/>
      <c r="BIV142" s="10"/>
      <c r="BIW142" s="10"/>
      <c r="BIX142" s="10"/>
      <c r="BIY142" s="10"/>
      <c r="BIZ142" s="10"/>
      <c r="BJA142" s="10"/>
      <c r="BJB142" s="10"/>
      <c r="BJC142" s="10"/>
      <c r="BJD142" s="10"/>
      <c r="BJE142" s="10"/>
      <c r="BJF142" s="10"/>
      <c r="BJG142" s="10"/>
      <c r="BJH142" s="10"/>
      <c r="BJI142" s="10"/>
      <c r="BJJ142" s="10"/>
      <c r="BJK142" s="10"/>
      <c r="BJL142" s="10"/>
      <c r="BJM142" s="10"/>
      <c r="BJN142" s="10"/>
      <c r="BJO142" s="10"/>
      <c r="BJP142" s="10"/>
      <c r="BJQ142" s="10"/>
      <c r="BJR142" s="10"/>
      <c r="BJS142" s="10"/>
      <c r="BJT142" s="10"/>
      <c r="BJU142" s="10"/>
      <c r="BJV142" s="10"/>
      <c r="BJW142" s="10"/>
      <c r="BJX142" s="10"/>
      <c r="BJY142" s="10"/>
      <c r="BJZ142" s="10"/>
      <c r="BKA142" s="10"/>
      <c r="BKB142" s="10"/>
      <c r="BKC142" s="10"/>
      <c r="BKD142" s="10"/>
      <c r="BKE142" s="10"/>
      <c r="BKF142" s="10"/>
      <c r="BKG142" s="10"/>
      <c r="BKH142" s="10"/>
      <c r="BKI142" s="10"/>
      <c r="BKJ142" s="10"/>
      <c r="BKK142" s="10"/>
      <c r="BKL142" s="10"/>
      <c r="BKM142" s="10"/>
      <c r="BKN142" s="10"/>
      <c r="BKO142" s="10"/>
      <c r="BKP142" s="10"/>
      <c r="BKQ142" s="10"/>
      <c r="BKR142" s="10"/>
      <c r="BKS142" s="10"/>
      <c r="BKT142" s="10"/>
      <c r="BKU142" s="10"/>
      <c r="BKV142" s="10"/>
      <c r="BKW142" s="10"/>
      <c r="BKX142" s="10"/>
      <c r="BKY142" s="10"/>
      <c r="BKZ142" s="10"/>
      <c r="BLA142" s="10"/>
      <c r="BLB142" s="10"/>
      <c r="BLC142" s="10"/>
      <c r="BLD142" s="10"/>
      <c r="BLE142" s="10"/>
      <c r="BLF142" s="10"/>
      <c r="BLG142" s="10"/>
      <c r="BLH142" s="10"/>
      <c r="BLI142" s="10"/>
      <c r="BLJ142" s="10"/>
      <c r="BLK142" s="10"/>
      <c r="BLL142" s="10"/>
      <c r="BLM142" s="10"/>
      <c r="BLN142" s="10"/>
      <c r="BLO142" s="10"/>
      <c r="BLP142" s="10"/>
      <c r="BLQ142" s="10"/>
      <c r="BLR142" s="10"/>
      <c r="BLS142" s="10"/>
      <c r="BLT142" s="10"/>
      <c r="BLU142" s="10"/>
      <c r="BLV142" s="10"/>
      <c r="BLW142" s="10"/>
      <c r="BLX142" s="10"/>
      <c r="BLY142" s="10"/>
      <c r="BLZ142" s="10"/>
      <c r="BMA142" s="10"/>
      <c r="BMB142" s="10"/>
      <c r="BMC142" s="10"/>
      <c r="BMD142" s="10"/>
      <c r="BME142" s="10"/>
      <c r="BMF142" s="10"/>
      <c r="BMG142" s="10"/>
      <c r="BMH142" s="10"/>
      <c r="BMI142" s="10"/>
      <c r="BMJ142" s="10"/>
      <c r="BMK142" s="10"/>
      <c r="BML142" s="10"/>
      <c r="BMM142" s="10"/>
      <c r="BMN142" s="10"/>
      <c r="BMO142" s="10"/>
      <c r="BMP142" s="10"/>
      <c r="BMQ142" s="10"/>
      <c r="BMR142" s="10"/>
      <c r="BMS142" s="10"/>
      <c r="BMT142" s="10"/>
      <c r="BMU142" s="10"/>
      <c r="BMV142" s="10"/>
      <c r="BMW142" s="10"/>
      <c r="BMX142" s="10"/>
      <c r="BMY142" s="10"/>
      <c r="BMZ142" s="10"/>
      <c r="BNA142" s="10"/>
      <c r="BNB142" s="10"/>
      <c r="BNC142" s="10"/>
      <c r="BND142" s="10"/>
      <c r="BNE142" s="10"/>
      <c r="BNF142" s="10"/>
      <c r="BNG142" s="10"/>
      <c r="BNH142" s="10"/>
      <c r="BNI142" s="10"/>
      <c r="BNJ142" s="10"/>
      <c r="BNK142" s="10"/>
      <c r="BNL142" s="10"/>
      <c r="BNM142" s="10"/>
      <c r="BNN142" s="10"/>
      <c r="BNO142" s="10"/>
      <c r="BNP142" s="10"/>
      <c r="BNQ142" s="10"/>
      <c r="BNR142" s="10"/>
      <c r="BNS142" s="10"/>
      <c r="BNT142" s="10"/>
      <c r="BNU142" s="10"/>
      <c r="BNV142" s="10"/>
      <c r="BNW142" s="10"/>
      <c r="BNX142" s="10"/>
      <c r="BNY142" s="10"/>
      <c r="BNZ142" s="10"/>
      <c r="BOA142" s="10"/>
      <c r="BOB142" s="10"/>
      <c r="BOC142" s="10"/>
      <c r="BOD142" s="10"/>
      <c r="BOE142" s="10"/>
      <c r="BOF142" s="10"/>
      <c r="BOG142" s="10"/>
      <c r="BOH142" s="10"/>
      <c r="BOI142" s="10"/>
      <c r="BOJ142" s="10"/>
      <c r="BOK142" s="10"/>
      <c r="BOL142" s="10"/>
      <c r="BOM142" s="10"/>
      <c r="BON142" s="10"/>
      <c r="BOO142" s="10"/>
      <c r="BOP142" s="10"/>
      <c r="BOQ142" s="10"/>
      <c r="BOR142" s="10"/>
      <c r="BOS142" s="10"/>
      <c r="BOT142" s="10"/>
      <c r="BOU142" s="10"/>
      <c r="BOV142" s="10"/>
      <c r="BOW142" s="10"/>
      <c r="BOX142" s="10"/>
      <c r="BOY142" s="10"/>
      <c r="BOZ142" s="10"/>
      <c r="BPA142" s="10"/>
      <c r="BPB142" s="10"/>
      <c r="BPC142" s="10"/>
      <c r="BPD142" s="10"/>
      <c r="BPE142" s="10"/>
      <c r="BPF142" s="10"/>
      <c r="BPG142" s="10"/>
      <c r="BPH142" s="10"/>
      <c r="BPI142" s="10"/>
      <c r="BPJ142" s="10"/>
      <c r="BPK142" s="10"/>
      <c r="BPL142" s="10"/>
      <c r="BPM142" s="10"/>
      <c r="BPN142" s="10"/>
      <c r="BPO142" s="10"/>
      <c r="BPP142" s="10"/>
      <c r="BPQ142" s="10"/>
      <c r="BPR142" s="10"/>
      <c r="BPS142" s="10"/>
      <c r="BPT142" s="10"/>
      <c r="BPU142" s="10"/>
      <c r="BPV142" s="10"/>
      <c r="BPW142" s="10"/>
      <c r="BPX142" s="10"/>
      <c r="BPY142" s="10"/>
      <c r="BPZ142" s="10"/>
      <c r="BQA142" s="10"/>
      <c r="BQB142" s="10"/>
      <c r="BQC142" s="10"/>
      <c r="BQD142" s="10"/>
      <c r="BQE142" s="10"/>
      <c r="BQF142" s="10"/>
      <c r="BQG142" s="10"/>
      <c r="BQH142" s="10"/>
      <c r="BQI142" s="10"/>
      <c r="BQJ142" s="10"/>
      <c r="BQK142" s="10"/>
      <c r="BQL142" s="10"/>
      <c r="BQM142" s="10"/>
      <c r="BQN142" s="10"/>
      <c r="BQO142" s="10"/>
      <c r="BQP142" s="10"/>
      <c r="BQQ142" s="10"/>
      <c r="BQR142" s="10"/>
      <c r="BQS142" s="10"/>
      <c r="BQT142" s="10"/>
      <c r="BQU142" s="10"/>
      <c r="BQV142" s="10"/>
      <c r="BQW142" s="10"/>
      <c r="BQX142" s="10"/>
      <c r="BQY142" s="10"/>
      <c r="BQZ142" s="10"/>
      <c r="BRA142" s="10"/>
      <c r="BRB142" s="10"/>
      <c r="BRC142" s="10"/>
      <c r="BRD142" s="10"/>
      <c r="BRE142" s="10"/>
      <c r="BRF142" s="10"/>
      <c r="BRG142" s="10"/>
      <c r="BRH142" s="10"/>
      <c r="BRI142" s="10"/>
      <c r="BRJ142" s="10"/>
      <c r="BRK142" s="10"/>
      <c r="BRL142" s="10"/>
      <c r="BRM142" s="10"/>
      <c r="BRN142" s="10"/>
      <c r="BRO142" s="10"/>
      <c r="BRP142" s="10"/>
      <c r="BRQ142" s="10"/>
      <c r="BRR142" s="10"/>
      <c r="BRS142" s="10"/>
      <c r="BRT142" s="10"/>
      <c r="BRU142" s="10"/>
      <c r="BRV142" s="10"/>
      <c r="BRW142" s="10"/>
      <c r="BRX142" s="10"/>
      <c r="BRY142" s="10"/>
      <c r="BRZ142" s="10"/>
      <c r="BSA142" s="10"/>
      <c r="BSB142" s="10"/>
      <c r="BSC142" s="10"/>
      <c r="BSD142" s="10"/>
      <c r="BSE142" s="10"/>
      <c r="BSF142" s="10"/>
      <c r="BSG142" s="10"/>
      <c r="BSH142" s="10"/>
      <c r="BSI142" s="10"/>
      <c r="BSJ142" s="10"/>
      <c r="BSK142" s="10"/>
      <c r="BSL142" s="10"/>
      <c r="BSM142" s="10"/>
      <c r="BSN142" s="10"/>
      <c r="BSO142" s="10"/>
      <c r="BSP142" s="10"/>
      <c r="BSQ142" s="10"/>
      <c r="BSR142" s="10"/>
      <c r="BSS142" s="10"/>
      <c r="BST142" s="10"/>
      <c r="BSU142" s="10"/>
      <c r="BSV142" s="10"/>
      <c r="BSW142" s="10"/>
      <c r="BSX142" s="10"/>
      <c r="BSY142" s="10"/>
      <c r="BSZ142" s="10"/>
      <c r="BTA142" s="10"/>
      <c r="BTB142" s="10"/>
      <c r="BTC142" s="10"/>
      <c r="BTD142" s="10"/>
      <c r="BTE142" s="10"/>
      <c r="BTF142" s="10"/>
      <c r="BTG142" s="10"/>
      <c r="BTH142" s="10"/>
      <c r="BTI142" s="10"/>
      <c r="BTJ142" s="10"/>
      <c r="BTK142" s="10"/>
      <c r="BTL142" s="10"/>
      <c r="BTM142" s="10"/>
      <c r="BTN142" s="10"/>
      <c r="BTO142" s="10"/>
      <c r="BTP142" s="10"/>
      <c r="BTQ142" s="10"/>
      <c r="BTR142" s="10"/>
      <c r="BTS142" s="10"/>
      <c r="BTT142" s="10"/>
      <c r="BTU142" s="10"/>
      <c r="BTV142" s="10"/>
      <c r="BTW142" s="10"/>
      <c r="BTX142" s="10"/>
      <c r="BTY142" s="10"/>
      <c r="BTZ142" s="10"/>
      <c r="BUA142" s="10"/>
      <c r="BUB142" s="10"/>
      <c r="BUC142" s="10"/>
      <c r="BUD142" s="10"/>
      <c r="BUE142" s="10"/>
      <c r="BUF142" s="10"/>
      <c r="BUG142" s="10"/>
      <c r="BUH142" s="10"/>
      <c r="BUI142" s="10"/>
      <c r="BUJ142" s="10"/>
      <c r="BUK142" s="10"/>
      <c r="BUL142" s="10"/>
      <c r="BUM142" s="10"/>
      <c r="BUN142" s="10"/>
      <c r="BUO142" s="10"/>
      <c r="BUP142" s="10"/>
      <c r="BUQ142" s="10"/>
      <c r="BUR142" s="10"/>
      <c r="BUS142" s="10"/>
      <c r="BUT142" s="10"/>
      <c r="BUU142" s="10"/>
      <c r="BUV142" s="10"/>
      <c r="BUW142" s="10"/>
      <c r="BUX142" s="10"/>
      <c r="BUY142" s="10"/>
      <c r="BUZ142" s="10"/>
      <c r="BVA142" s="10"/>
      <c r="BVB142" s="10"/>
      <c r="BVC142" s="10"/>
      <c r="BVD142" s="10"/>
      <c r="BVE142" s="10"/>
      <c r="BVF142" s="10"/>
      <c r="BVG142" s="10"/>
      <c r="BVH142" s="10"/>
      <c r="BVI142" s="10"/>
      <c r="BVJ142" s="10"/>
      <c r="BVK142" s="10"/>
      <c r="BVL142" s="10"/>
      <c r="BVM142" s="10"/>
      <c r="BVN142" s="10"/>
      <c r="BVO142" s="10"/>
      <c r="BVP142" s="10"/>
      <c r="BVQ142" s="10"/>
      <c r="BVR142" s="10"/>
      <c r="BVS142" s="10"/>
      <c r="BVT142" s="10"/>
      <c r="BVU142" s="10"/>
      <c r="BVV142" s="10"/>
      <c r="BVW142" s="10"/>
      <c r="BVX142" s="10"/>
      <c r="BVY142" s="10"/>
      <c r="BVZ142" s="10"/>
      <c r="BWA142" s="10"/>
      <c r="BWB142" s="10"/>
      <c r="BWC142" s="10"/>
      <c r="BWD142" s="10"/>
      <c r="BWE142" s="10"/>
      <c r="BWF142" s="10"/>
      <c r="BWG142" s="10"/>
      <c r="BWH142" s="10"/>
      <c r="BWI142" s="10"/>
      <c r="BWJ142" s="10"/>
      <c r="BWK142" s="10"/>
      <c r="BWL142" s="10"/>
      <c r="BWM142" s="10"/>
      <c r="BWN142" s="10"/>
      <c r="BWO142" s="10"/>
      <c r="BWP142" s="10"/>
      <c r="BWQ142" s="10"/>
      <c r="BWR142" s="10"/>
      <c r="BWS142" s="10"/>
      <c r="BWT142" s="10"/>
      <c r="BWU142" s="10"/>
      <c r="BWV142" s="10"/>
      <c r="BWW142" s="10"/>
      <c r="BWX142" s="10"/>
      <c r="BWY142" s="10"/>
      <c r="BWZ142" s="10"/>
      <c r="BXA142" s="10"/>
      <c r="BXB142" s="10"/>
      <c r="BXC142" s="10"/>
      <c r="BXD142" s="10"/>
      <c r="BXE142" s="10"/>
      <c r="BXF142" s="10"/>
      <c r="BXG142" s="10"/>
      <c r="BXH142" s="10"/>
      <c r="BXI142" s="10"/>
      <c r="BXJ142" s="10"/>
      <c r="BXK142" s="10"/>
      <c r="BXL142" s="10"/>
      <c r="BXM142" s="10"/>
      <c r="BXN142" s="10"/>
      <c r="BXO142" s="10"/>
      <c r="BXP142" s="10"/>
      <c r="BXQ142" s="10"/>
      <c r="BXR142" s="10"/>
      <c r="BXS142" s="10"/>
      <c r="BXT142" s="10"/>
      <c r="BXU142" s="10"/>
      <c r="BXV142" s="10"/>
      <c r="BXW142" s="10"/>
      <c r="BXX142" s="10"/>
      <c r="BXY142" s="10"/>
      <c r="BXZ142" s="10"/>
      <c r="BYA142" s="10"/>
      <c r="BYB142" s="10"/>
      <c r="BYC142" s="10"/>
      <c r="BYD142" s="10"/>
      <c r="BYE142" s="10"/>
      <c r="BYF142" s="10"/>
      <c r="BYG142" s="10"/>
      <c r="BYH142" s="10"/>
      <c r="BYI142" s="10"/>
      <c r="BYJ142" s="10"/>
      <c r="BYK142" s="10"/>
      <c r="BYL142" s="10"/>
      <c r="BYM142" s="10"/>
      <c r="BYN142" s="10"/>
      <c r="BYO142" s="10"/>
      <c r="BYP142" s="10"/>
      <c r="BYQ142" s="10"/>
      <c r="BYR142" s="10"/>
      <c r="BYS142" s="10"/>
      <c r="BYT142" s="10"/>
      <c r="BYU142" s="10"/>
      <c r="BYV142" s="10"/>
      <c r="BYW142" s="10"/>
      <c r="BYX142" s="10"/>
      <c r="BYY142" s="10"/>
      <c r="BYZ142" s="10"/>
      <c r="BZA142" s="10"/>
      <c r="BZB142" s="10"/>
      <c r="BZC142" s="10"/>
      <c r="BZD142" s="10"/>
      <c r="BZE142" s="10"/>
      <c r="BZF142" s="10"/>
      <c r="BZG142" s="10"/>
      <c r="BZH142" s="10"/>
      <c r="BZI142" s="10"/>
      <c r="BZJ142" s="10"/>
      <c r="BZK142" s="10"/>
      <c r="BZL142" s="10"/>
      <c r="BZM142" s="10"/>
      <c r="BZN142" s="10"/>
      <c r="BZO142" s="10"/>
      <c r="BZP142" s="10"/>
      <c r="BZQ142" s="10"/>
      <c r="BZR142" s="10"/>
      <c r="BZS142" s="10"/>
      <c r="BZT142" s="10"/>
      <c r="BZU142" s="10"/>
      <c r="BZV142" s="10"/>
      <c r="BZW142" s="10"/>
      <c r="BZX142" s="10"/>
      <c r="BZY142" s="10"/>
      <c r="BZZ142" s="10"/>
      <c r="CAA142" s="10"/>
      <c r="CAB142" s="10"/>
      <c r="CAC142" s="10"/>
      <c r="CAD142" s="10"/>
      <c r="CAE142" s="10"/>
      <c r="CAF142" s="10"/>
      <c r="CAG142" s="10"/>
      <c r="CAH142" s="10"/>
      <c r="CAI142" s="10"/>
      <c r="CAJ142" s="10"/>
      <c r="CAK142" s="10"/>
      <c r="CAL142" s="10"/>
      <c r="CAM142" s="10"/>
      <c r="CAN142" s="10"/>
      <c r="CAO142" s="10"/>
      <c r="CAP142" s="10"/>
      <c r="CAQ142" s="10"/>
      <c r="CAR142" s="10"/>
      <c r="CAS142" s="10"/>
      <c r="CAT142" s="10"/>
      <c r="CAU142" s="10"/>
      <c r="CAV142" s="10"/>
      <c r="CAW142" s="10"/>
      <c r="CAX142" s="10"/>
      <c r="CAY142" s="10"/>
      <c r="CAZ142" s="10"/>
      <c r="CBA142" s="10"/>
      <c r="CBB142" s="10"/>
      <c r="CBC142" s="10"/>
      <c r="CBD142" s="10"/>
      <c r="CBE142" s="10"/>
      <c r="CBF142" s="10"/>
      <c r="CBG142" s="10"/>
      <c r="CBH142" s="10"/>
      <c r="CBI142" s="10"/>
      <c r="CBJ142" s="10"/>
      <c r="CBK142" s="10"/>
      <c r="CBL142" s="10"/>
      <c r="CBM142" s="10"/>
      <c r="CBN142" s="10"/>
      <c r="CBO142" s="10"/>
      <c r="CBP142" s="10"/>
      <c r="CBQ142" s="10"/>
      <c r="CBR142" s="10"/>
      <c r="CBS142" s="10"/>
      <c r="CBT142" s="10"/>
      <c r="CBU142" s="10"/>
      <c r="CBV142" s="10"/>
      <c r="CBW142" s="10"/>
      <c r="CBX142" s="10"/>
      <c r="CBY142" s="10"/>
      <c r="CBZ142" s="10"/>
      <c r="CCA142" s="10"/>
      <c r="CCB142" s="10"/>
      <c r="CCC142" s="10"/>
      <c r="CCD142" s="10"/>
      <c r="CCE142" s="10"/>
      <c r="CCF142" s="10"/>
      <c r="CCG142" s="10"/>
      <c r="CCH142" s="10"/>
      <c r="CCI142" s="10"/>
      <c r="CCJ142" s="10"/>
      <c r="CCK142" s="10"/>
      <c r="CCL142" s="10"/>
      <c r="CCM142" s="10"/>
      <c r="CCN142" s="10"/>
      <c r="CCO142" s="10"/>
      <c r="CCP142" s="10"/>
      <c r="CCQ142" s="10"/>
      <c r="CCR142" s="10"/>
      <c r="CCS142" s="10"/>
      <c r="CCT142" s="10"/>
      <c r="CCU142" s="10"/>
      <c r="CCV142" s="10"/>
      <c r="CCW142" s="10"/>
      <c r="CCX142" s="10"/>
      <c r="CCY142" s="10"/>
      <c r="CCZ142" s="10"/>
      <c r="CDA142" s="10"/>
      <c r="CDB142" s="10"/>
      <c r="CDC142" s="10"/>
      <c r="CDD142" s="10"/>
      <c r="CDE142" s="10"/>
      <c r="CDF142" s="10"/>
      <c r="CDG142" s="10"/>
      <c r="CDH142" s="10"/>
      <c r="CDI142" s="10"/>
      <c r="CDJ142" s="10"/>
      <c r="CDK142" s="10"/>
      <c r="CDL142" s="10"/>
      <c r="CDM142" s="10"/>
      <c r="CDN142" s="10"/>
      <c r="CDO142" s="10"/>
      <c r="CDP142" s="10"/>
      <c r="CDQ142" s="10"/>
      <c r="CDR142" s="10"/>
      <c r="CDS142" s="10"/>
      <c r="CDT142" s="10"/>
      <c r="CDU142" s="10"/>
      <c r="CDV142" s="10"/>
      <c r="CDW142" s="10"/>
      <c r="CDX142" s="10"/>
      <c r="CDY142" s="10"/>
      <c r="CDZ142" s="10"/>
      <c r="CEA142" s="10"/>
      <c r="CEB142" s="10"/>
      <c r="CEC142" s="10"/>
      <c r="CED142" s="10"/>
      <c r="CEE142" s="10"/>
      <c r="CEF142" s="10"/>
      <c r="CEG142" s="10"/>
      <c r="CEH142" s="10"/>
      <c r="CEI142" s="10"/>
      <c r="CEJ142" s="10"/>
      <c r="CEK142" s="10"/>
      <c r="CEL142" s="10"/>
      <c r="CEM142" s="10"/>
      <c r="CEN142" s="10"/>
      <c r="CEO142" s="10"/>
      <c r="CEP142" s="10"/>
      <c r="CEQ142" s="10"/>
      <c r="CER142" s="10"/>
      <c r="CES142" s="10"/>
      <c r="CET142" s="10"/>
      <c r="CEU142" s="10"/>
      <c r="CEV142" s="10"/>
      <c r="CEW142" s="10"/>
      <c r="CEX142" s="10"/>
      <c r="CEY142" s="10"/>
      <c r="CEZ142" s="10"/>
      <c r="CFA142" s="10"/>
      <c r="CFB142" s="10"/>
      <c r="CFC142" s="10"/>
      <c r="CFD142" s="10"/>
      <c r="CFE142" s="10"/>
      <c r="CFF142" s="10"/>
      <c r="CFG142" s="10"/>
      <c r="CFH142" s="10"/>
      <c r="CFI142" s="10"/>
      <c r="CFJ142" s="10"/>
      <c r="CFK142" s="10"/>
      <c r="CFL142" s="10"/>
      <c r="CFM142" s="10"/>
      <c r="CFN142" s="10"/>
      <c r="CFO142" s="10"/>
      <c r="CFP142" s="10"/>
      <c r="CFQ142" s="10"/>
      <c r="CFR142" s="10"/>
      <c r="CFS142" s="10"/>
      <c r="CFT142" s="10"/>
      <c r="CFU142" s="10"/>
      <c r="CFV142" s="10"/>
      <c r="CFW142" s="10"/>
      <c r="CFX142" s="10"/>
      <c r="CFY142" s="10"/>
      <c r="CFZ142" s="10"/>
      <c r="CGA142" s="10"/>
      <c r="CGB142" s="10"/>
      <c r="CGC142" s="10"/>
      <c r="CGD142" s="10"/>
      <c r="CGE142" s="10"/>
      <c r="CGF142" s="10"/>
      <c r="CGG142" s="10"/>
      <c r="CGH142" s="10"/>
      <c r="CGI142" s="10"/>
      <c r="CGJ142" s="10"/>
      <c r="CGK142" s="10"/>
      <c r="CGL142" s="10"/>
      <c r="CGM142" s="10"/>
      <c r="CGN142" s="10"/>
      <c r="CGO142" s="10"/>
      <c r="CGP142" s="10"/>
      <c r="CGQ142" s="10"/>
      <c r="CGR142" s="10"/>
      <c r="CGS142" s="10"/>
      <c r="CGT142" s="10"/>
      <c r="CGU142" s="10"/>
      <c r="CGV142" s="10"/>
      <c r="CGW142" s="10"/>
      <c r="CGX142" s="10"/>
      <c r="CGY142" s="10"/>
      <c r="CGZ142" s="10"/>
      <c r="CHA142" s="10"/>
      <c r="CHB142" s="10"/>
      <c r="CHC142" s="10"/>
      <c r="CHD142" s="10"/>
      <c r="CHE142" s="10"/>
      <c r="CHF142" s="10"/>
      <c r="CHG142" s="10"/>
      <c r="CHH142" s="10"/>
      <c r="CHI142" s="10"/>
      <c r="CHJ142" s="10"/>
      <c r="CHK142" s="10"/>
      <c r="CHL142" s="10"/>
      <c r="CHM142" s="10"/>
      <c r="CHN142" s="10"/>
      <c r="CHO142" s="10"/>
      <c r="CHP142" s="10"/>
      <c r="CHQ142" s="10"/>
      <c r="CHR142" s="10"/>
      <c r="CHS142" s="10"/>
      <c r="CHT142" s="10"/>
      <c r="CHU142" s="10"/>
      <c r="CHV142" s="10"/>
      <c r="CHW142" s="10"/>
      <c r="CHX142" s="10"/>
      <c r="CHY142" s="10"/>
      <c r="CHZ142" s="10"/>
      <c r="CIA142" s="10"/>
      <c r="CIB142" s="10"/>
      <c r="CIC142" s="10"/>
      <c r="CID142" s="10"/>
      <c r="CIE142" s="10"/>
      <c r="CIF142" s="10"/>
      <c r="CIG142" s="10"/>
    </row>
    <row r="143" spans="1:2269" x14ac:dyDescent="0.3">
      <c r="A143" s="29" t="s">
        <v>40</v>
      </c>
      <c r="B143" s="29" t="s">
        <v>107</v>
      </c>
      <c r="C143" s="29" t="s">
        <v>108</v>
      </c>
      <c r="D143" s="29" t="s">
        <v>108</v>
      </c>
      <c r="E143" s="29" t="s">
        <v>54</v>
      </c>
      <c r="F143" s="29" t="s">
        <v>39</v>
      </c>
      <c r="G143" s="32"/>
      <c r="H143" s="32"/>
      <c r="I143" s="32"/>
      <c r="J143" s="32"/>
      <c r="K143" s="32"/>
      <c r="L143" s="33"/>
      <c r="M143" s="33"/>
      <c r="N143" s="33"/>
      <c r="O143" s="33"/>
      <c r="P143" s="33"/>
      <c r="Q143" s="31"/>
      <c r="R143" s="31"/>
      <c r="S143" s="31"/>
      <c r="T143" s="31">
        <v>50</v>
      </c>
      <c r="U143" s="31">
        <v>55</v>
      </c>
      <c r="V143" s="92"/>
      <c r="W143" s="83">
        <f>SUM(Table1[[#This Row],[2022-23]:[2036-37]])</f>
        <v>105</v>
      </c>
      <c r="X143" s="84">
        <f>SUM(Table1[[#This Row],[2021-22]:[2035-36]])</f>
        <v>105</v>
      </c>
      <c r="Y143" s="10"/>
    </row>
    <row r="144" spans="1:2269" x14ac:dyDescent="0.3">
      <c r="A144" s="29" t="s">
        <v>40</v>
      </c>
      <c r="B144" s="29" t="s">
        <v>216</v>
      </c>
      <c r="C144" s="29" t="s">
        <v>214</v>
      </c>
      <c r="D144" s="29" t="s">
        <v>376</v>
      </c>
      <c r="E144" s="29" t="s">
        <v>54</v>
      </c>
      <c r="F144" s="29" t="s">
        <v>28</v>
      </c>
      <c r="G144" s="32"/>
      <c r="H144" s="32"/>
      <c r="I144" s="32"/>
      <c r="J144" s="32"/>
      <c r="K144" s="32"/>
      <c r="L144" s="33">
        <v>95</v>
      </c>
      <c r="M144" s="33"/>
      <c r="N144" s="33"/>
      <c r="O144" s="33"/>
      <c r="P144" s="33"/>
      <c r="Q144" s="31"/>
      <c r="R144" s="31"/>
      <c r="S144" s="31"/>
      <c r="T144" s="31"/>
      <c r="U144" s="31"/>
      <c r="V144" s="92"/>
      <c r="W144" s="83">
        <f>SUM(Table1[[#This Row],[2022-23]:[2036-37]])</f>
        <v>95</v>
      </c>
      <c r="X144" s="84">
        <f>SUM(Table1[[#This Row],[2021-22]:[2035-36]])</f>
        <v>95</v>
      </c>
      <c r="Y144" s="10"/>
    </row>
    <row r="145" spans="1:32" x14ac:dyDescent="0.3">
      <c r="A145" s="29" t="s">
        <v>22</v>
      </c>
      <c r="B145" s="29" t="s">
        <v>298</v>
      </c>
      <c r="C145" s="29" t="s">
        <v>287</v>
      </c>
      <c r="D145" s="29" t="s">
        <v>288</v>
      </c>
      <c r="E145" s="29" t="s">
        <v>299</v>
      </c>
      <c r="F145" s="29" t="s">
        <v>34</v>
      </c>
      <c r="G145" s="32"/>
      <c r="H145" s="32"/>
      <c r="I145" s="32"/>
      <c r="J145" s="32"/>
      <c r="K145" s="32"/>
      <c r="L145" s="33">
        <v>32</v>
      </c>
      <c r="M145" s="33"/>
      <c r="N145" s="33"/>
      <c r="O145" s="33"/>
      <c r="P145" s="33"/>
      <c r="Q145" s="31"/>
      <c r="R145" s="31"/>
      <c r="S145" s="31"/>
      <c r="T145" s="31"/>
      <c r="U145" s="31"/>
      <c r="V145" s="92"/>
      <c r="W145" s="83">
        <f>SUM(Table1[[#This Row],[2022-23]:[2036-37]])</f>
        <v>32</v>
      </c>
      <c r="X145" s="84">
        <f>SUM(Table1[[#This Row],[2021-22]:[2035-36]])</f>
        <v>32</v>
      </c>
      <c r="Y145" s="10"/>
    </row>
    <row r="146" spans="1:32" x14ac:dyDescent="0.3">
      <c r="A146" s="29" t="s">
        <v>22</v>
      </c>
      <c r="B146" s="29" t="s">
        <v>300</v>
      </c>
      <c r="C146" s="29" t="s">
        <v>105</v>
      </c>
      <c r="D146" s="29" t="s">
        <v>105</v>
      </c>
      <c r="E146" s="29" t="s">
        <v>301</v>
      </c>
      <c r="F146" s="29" t="s">
        <v>106</v>
      </c>
      <c r="G146" s="32"/>
      <c r="H146" s="32"/>
      <c r="I146" s="32"/>
      <c r="J146" s="32"/>
      <c r="K146" s="32">
        <v>70</v>
      </c>
      <c r="L146" s="33">
        <v>75</v>
      </c>
      <c r="M146" s="33"/>
      <c r="N146" s="33"/>
      <c r="O146" s="33"/>
      <c r="P146" s="33"/>
      <c r="Q146" s="31"/>
      <c r="R146" s="31"/>
      <c r="S146" s="31"/>
      <c r="T146" s="31"/>
      <c r="U146" s="31"/>
      <c r="V146" s="92"/>
      <c r="W146" s="83">
        <f>SUM(Table1[[#This Row],[2022-23]:[2036-37]])</f>
        <v>145</v>
      </c>
      <c r="X146" s="84">
        <f>SUM(Table1[[#This Row],[2021-22]:[2035-36]])</f>
        <v>145</v>
      </c>
      <c r="Y146" s="10"/>
      <c r="Z146" s="16"/>
    </row>
    <row r="147" spans="1:32" ht="15" thickBot="1" x14ac:dyDescent="0.35">
      <c r="A147" s="15"/>
      <c r="B147" s="15"/>
      <c r="C147" s="15"/>
      <c r="D147" s="54"/>
      <c r="E147" s="54"/>
      <c r="F147" s="54"/>
      <c r="G147" s="54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31">
        <f>SUM(Table1[[#This Row],[2021-22]:[2035-36]])</f>
        <v>0</v>
      </c>
      <c r="Y147" s="10"/>
      <c r="Z147" s="16"/>
    </row>
    <row r="148" spans="1:32" x14ac:dyDescent="0.3">
      <c r="A148" s="29"/>
      <c r="B148" s="29"/>
      <c r="C148" s="55"/>
      <c r="D148" s="29"/>
      <c r="E148" s="21"/>
      <c r="F148" s="20" t="s">
        <v>302</v>
      </c>
      <c r="G148" s="37">
        <f t="shared" ref="G148:V148" si="0">SUM(G2:G146)</f>
        <v>1938</v>
      </c>
      <c r="H148" s="37">
        <f t="shared" si="0"/>
        <v>1244</v>
      </c>
      <c r="I148" s="37">
        <f t="shared" si="0"/>
        <v>2039</v>
      </c>
      <c r="J148" s="37">
        <f t="shared" si="0"/>
        <v>2547</v>
      </c>
      <c r="K148" s="37">
        <f t="shared" si="0"/>
        <v>2401</v>
      </c>
      <c r="L148" s="37">
        <f t="shared" si="0"/>
        <v>3296</v>
      </c>
      <c r="M148" s="37">
        <f t="shared" si="0"/>
        <v>4317</v>
      </c>
      <c r="N148" s="37">
        <f t="shared" si="0"/>
        <v>4206</v>
      </c>
      <c r="O148" s="37">
        <f t="shared" si="0"/>
        <v>4693</v>
      </c>
      <c r="P148" s="37">
        <f t="shared" si="0"/>
        <v>3446</v>
      </c>
      <c r="Q148" s="37">
        <f t="shared" si="0"/>
        <v>2559</v>
      </c>
      <c r="R148" s="37">
        <f t="shared" si="0"/>
        <v>1902</v>
      </c>
      <c r="S148" s="37">
        <f t="shared" si="0"/>
        <v>1498</v>
      </c>
      <c r="T148" s="37">
        <f t="shared" si="0"/>
        <v>1438</v>
      </c>
      <c r="U148" s="37">
        <f t="shared" si="0"/>
        <v>1341</v>
      </c>
      <c r="V148" s="56">
        <f t="shared" si="0"/>
        <v>186</v>
      </c>
      <c r="W148" s="83">
        <f>SUM(Table1[[#This Row],[2022-23]:[2036-37]])</f>
        <v>37113</v>
      </c>
      <c r="X148" s="31">
        <f>SUM(Table1[[#This Row],[2021-22]:[2035-36]])</f>
        <v>38865</v>
      </c>
      <c r="Y148" s="10"/>
      <c r="Z148" s="16"/>
    </row>
    <row r="149" spans="1:32" x14ac:dyDescent="0.3">
      <c r="A149" s="29"/>
      <c r="B149" s="29"/>
      <c r="C149" s="55"/>
      <c r="D149" s="29"/>
      <c r="E149" s="29"/>
      <c r="F149" s="57" t="s">
        <v>303</v>
      </c>
      <c r="G149" s="58">
        <v>230</v>
      </c>
      <c r="H149" s="37">
        <v>342</v>
      </c>
      <c r="I149" s="37">
        <v>342</v>
      </c>
      <c r="J149" s="37">
        <v>342</v>
      </c>
      <c r="K149" s="37">
        <v>342</v>
      </c>
      <c r="L149" s="37">
        <v>342</v>
      </c>
      <c r="M149" s="37">
        <v>342</v>
      </c>
      <c r="N149" s="37">
        <v>342</v>
      </c>
      <c r="O149" s="37">
        <v>342</v>
      </c>
      <c r="P149" s="37">
        <v>342</v>
      </c>
      <c r="Q149" s="37">
        <v>342</v>
      </c>
      <c r="R149" s="37">
        <v>342</v>
      </c>
      <c r="S149" s="37">
        <v>342</v>
      </c>
      <c r="T149" s="37">
        <v>342</v>
      </c>
      <c r="U149" s="37">
        <v>342</v>
      </c>
      <c r="V149" s="56">
        <v>342</v>
      </c>
      <c r="W149" s="83">
        <f>SUM(Table1[[#This Row],[2022-23]:[2036-37]])</f>
        <v>5130</v>
      </c>
      <c r="X149" s="31">
        <f>SUM(Table1[[#This Row],[2021-22]:[2035-36]])</f>
        <v>5018</v>
      </c>
      <c r="Y149" s="10"/>
      <c r="Z149" s="16"/>
    </row>
    <row r="150" spans="1:32" ht="15" thickBot="1" x14ac:dyDescent="0.35">
      <c r="A150" s="29"/>
      <c r="B150" s="29"/>
      <c r="C150" s="55"/>
      <c r="D150" s="29"/>
      <c r="E150" s="29"/>
      <c r="F150" s="59"/>
      <c r="G150" s="58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1">
        <f>SUM(Table1[[#This Row],[2021-22]:[2035-36]])</f>
        <v>0</v>
      </c>
      <c r="Y150" s="10"/>
    </row>
    <row r="151" spans="1:32" ht="15" thickBot="1" x14ac:dyDescent="0.35">
      <c r="A151" s="37"/>
      <c r="B151" s="37"/>
      <c r="C151" s="60"/>
      <c r="D151" s="37"/>
      <c r="E151" s="37"/>
      <c r="F151" s="61" t="s">
        <v>304</v>
      </c>
      <c r="G151" s="62">
        <f>SUM(G148+G149)</f>
        <v>2168</v>
      </c>
      <c r="H151" s="62">
        <f>SUM(H148+H149)</f>
        <v>1586</v>
      </c>
      <c r="I151" s="62">
        <f t="shared" ref="I151:V151" si="1">SUM(I148+I149)</f>
        <v>2381</v>
      </c>
      <c r="J151" s="62">
        <f t="shared" si="1"/>
        <v>2889</v>
      </c>
      <c r="K151" s="62">
        <f t="shared" si="1"/>
        <v>2743</v>
      </c>
      <c r="L151" s="62">
        <f t="shared" si="1"/>
        <v>3638</v>
      </c>
      <c r="M151" s="62">
        <f t="shared" si="1"/>
        <v>4659</v>
      </c>
      <c r="N151" s="62">
        <f t="shared" si="1"/>
        <v>4548</v>
      </c>
      <c r="O151" s="62">
        <f t="shared" si="1"/>
        <v>5035</v>
      </c>
      <c r="P151" s="62">
        <f t="shared" si="1"/>
        <v>3788</v>
      </c>
      <c r="Q151" s="62">
        <f t="shared" si="1"/>
        <v>2901</v>
      </c>
      <c r="R151" s="62">
        <f t="shared" si="1"/>
        <v>2244</v>
      </c>
      <c r="S151" s="62">
        <f t="shared" si="1"/>
        <v>1840</v>
      </c>
      <c r="T151" s="62">
        <f t="shared" si="1"/>
        <v>1780</v>
      </c>
      <c r="U151" s="62">
        <f t="shared" si="1"/>
        <v>1683</v>
      </c>
      <c r="V151" s="62">
        <f t="shared" si="1"/>
        <v>528</v>
      </c>
      <c r="W151" s="63"/>
      <c r="X151" s="40">
        <f>SUM(Table1[[#This Row],[2021-22]:[2035-36]])</f>
        <v>43883</v>
      </c>
      <c r="Z151" s="64"/>
      <c r="AA151" s="64"/>
      <c r="AB151" s="64"/>
      <c r="AC151" s="64"/>
      <c r="AD151" s="64"/>
      <c r="AE151" s="64"/>
      <c r="AF151" s="64"/>
    </row>
    <row r="152" spans="1:32" x14ac:dyDescent="0.3">
      <c r="A152" s="10"/>
      <c r="B152" s="10"/>
      <c r="C152" s="10"/>
      <c r="D152" s="12"/>
      <c r="E152" s="12"/>
      <c r="F152" s="65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"/>
    </row>
    <row r="153" spans="1:32" x14ac:dyDescent="0.3">
      <c r="A153" s="10"/>
      <c r="B153" s="10"/>
      <c r="C153" s="10"/>
      <c r="D153" s="10"/>
      <c r="E153" s="10"/>
      <c r="F153" s="67"/>
      <c r="G153" s="6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9"/>
      <c r="X153" s="70"/>
      <c r="Y153" s="70"/>
    </row>
    <row r="154" spans="1:32" x14ac:dyDescent="0.3">
      <c r="A154" s="10"/>
      <c r="B154" s="10"/>
      <c r="C154" s="10"/>
      <c r="D154" s="10"/>
      <c r="E154" s="67"/>
      <c r="F154" s="6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4"/>
      <c r="X154" s="6"/>
      <c r="Y154" s="70"/>
    </row>
    <row r="155" spans="1:32" x14ac:dyDescent="0.3">
      <c r="A155" s="10"/>
      <c r="B155" s="10"/>
      <c r="C155" s="10"/>
      <c r="D155" s="10"/>
      <c r="E155" s="10"/>
      <c r="F155" s="67"/>
      <c r="G155" s="7"/>
      <c r="H155" s="6"/>
      <c r="I155" s="68"/>
      <c r="J155" s="6"/>
      <c r="K155" s="6"/>
      <c r="L155" s="6"/>
      <c r="M155" s="6"/>
      <c r="N155" s="6"/>
      <c r="O155" s="68"/>
      <c r="P155" s="6"/>
      <c r="Q155" s="6"/>
      <c r="R155" s="6"/>
      <c r="S155" s="6"/>
      <c r="T155" s="6"/>
      <c r="U155" s="6"/>
      <c r="V155" s="6"/>
      <c r="W155" s="69"/>
      <c r="X155" s="70"/>
      <c r="Y155" s="70"/>
    </row>
    <row r="156" spans="1:32" x14ac:dyDescent="0.3">
      <c r="A156" s="10"/>
      <c r="B156" s="10"/>
      <c r="C156" s="10"/>
      <c r="D156" s="10"/>
      <c r="E156" s="10"/>
      <c r="G156" s="10"/>
      <c r="H156" s="10"/>
      <c r="I156" s="10"/>
      <c r="J156" s="7"/>
      <c r="K156" s="7"/>
      <c r="L156" s="68"/>
      <c r="M156" s="6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70"/>
      <c r="Y156" s="70"/>
    </row>
    <row r="157" spans="1:32" x14ac:dyDescent="0.3">
      <c r="A157" s="10"/>
      <c r="B157" s="10"/>
      <c r="C157" s="10"/>
      <c r="D157" s="10"/>
      <c r="E157" s="10"/>
      <c r="G157" s="10"/>
      <c r="H157" s="10"/>
      <c r="I157" s="10"/>
      <c r="J157" s="10"/>
      <c r="K157" s="10"/>
      <c r="L157" s="10"/>
      <c r="M157" s="6"/>
      <c r="N157" s="68"/>
      <c r="O157" s="6"/>
      <c r="P157" s="68"/>
      <c r="Q157" s="6"/>
      <c r="R157" s="6"/>
      <c r="S157" s="6"/>
      <c r="T157" s="6"/>
      <c r="U157" s="6"/>
      <c r="V157" s="6"/>
      <c r="W157" s="69"/>
      <c r="X157" s="70"/>
      <c r="Y157" s="70"/>
    </row>
    <row r="158" spans="1:32" x14ac:dyDescent="0.3">
      <c r="A158" s="10"/>
      <c r="B158" s="10"/>
      <c r="C158" s="10"/>
      <c r="D158" s="10"/>
      <c r="E158" s="10"/>
      <c r="G158" s="10"/>
      <c r="H158" s="10"/>
      <c r="I158" s="10"/>
      <c r="J158" s="10"/>
      <c r="K158" s="10"/>
      <c r="L158" s="10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9"/>
      <c r="X158" s="70"/>
      <c r="Y158" s="70"/>
    </row>
    <row r="159" spans="1:32" x14ac:dyDescent="0.3">
      <c r="A159" s="10"/>
      <c r="B159" s="10"/>
      <c r="C159" s="10"/>
      <c r="D159" s="10"/>
      <c r="E159" s="10"/>
      <c r="G159" s="10"/>
      <c r="H159" s="10"/>
      <c r="I159" s="10"/>
      <c r="J159" s="10"/>
      <c r="K159" s="10"/>
      <c r="L159" s="7"/>
      <c r="M159" s="27"/>
      <c r="N159" s="27"/>
      <c r="O159" s="27"/>
      <c r="P159" s="27"/>
      <c r="Q159" s="71"/>
      <c r="R159" s="6"/>
      <c r="S159" s="6"/>
      <c r="T159" s="6"/>
      <c r="U159" s="6"/>
      <c r="V159" s="6"/>
      <c r="W159" s="69"/>
    </row>
    <row r="160" spans="1:32" x14ac:dyDescent="0.3">
      <c r="A160" s="10"/>
      <c r="B160" s="10"/>
      <c r="C160" s="10"/>
      <c r="D160" s="10"/>
      <c r="E160" s="10"/>
      <c r="G160" s="10"/>
      <c r="H160" s="7"/>
      <c r="I160" s="10"/>
      <c r="J160" s="10"/>
      <c r="K160" s="10"/>
      <c r="L160" s="7"/>
      <c r="M160" s="7"/>
      <c r="N160" s="7"/>
      <c r="O160" s="7"/>
      <c r="P160" s="7"/>
      <c r="Q160" s="72"/>
      <c r="R160" s="6"/>
      <c r="S160" s="6"/>
      <c r="T160" s="6"/>
      <c r="U160" s="6"/>
      <c r="V160" s="6"/>
      <c r="W160" s="69"/>
    </row>
    <row r="161" spans="1:46" x14ac:dyDescent="0.3">
      <c r="A161" s="10"/>
      <c r="B161" s="10"/>
      <c r="C161" s="10"/>
      <c r="D161" s="10"/>
      <c r="E161" s="10"/>
      <c r="G161" s="10"/>
      <c r="H161" s="7"/>
      <c r="I161" s="7"/>
      <c r="J161" s="7"/>
      <c r="K161" s="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46" x14ac:dyDescent="0.3">
      <c r="A162" s="10"/>
      <c r="B162" s="10"/>
      <c r="C162" s="10"/>
      <c r="D162" s="10"/>
      <c r="E162" s="10"/>
      <c r="G162" s="10"/>
      <c r="H162" s="10"/>
      <c r="I162" s="10"/>
      <c r="J162" s="10"/>
      <c r="K162" s="10"/>
      <c r="L162" s="10"/>
      <c r="M162" s="8"/>
      <c r="N162" s="8"/>
      <c r="O162" s="8"/>
      <c r="P162" s="6"/>
      <c r="Q162" s="6"/>
      <c r="R162" s="6"/>
      <c r="S162" s="6"/>
      <c r="T162" s="6"/>
      <c r="U162" s="6"/>
      <c r="V162" s="6"/>
    </row>
    <row r="163" spans="1:46" x14ac:dyDescent="0.3">
      <c r="A163" s="10"/>
      <c r="B163" s="10"/>
      <c r="C163" s="10"/>
      <c r="D163" s="10"/>
      <c r="E163" s="10"/>
      <c r="G163" s="10"/>
      <c r="H163" s="10"/>
      <c r="I163" s="10"/>
      <c r="J163" s="10"/>
      <c r="K163" s="10"/>
      <c r="L163" s="10"/>
      <c r="M163" s="8"/>
      <c r="N163" s="8"/>
      <c r="O163" s="8"/>
      <c r="P163" s="6"/>
      <c r="Q163" s="6"/>
      <c r="R163" s="6"/>
      <c r="S163" s="6"/>
      <c r="T163" s="6"/>
      <c r="U163" s="6"/>
      <c r="V163" s="6"/>
    </row>
    <row r="164" spans="1:46" x14ac:dyDescent="0.3">
      <c r="A164" s="10"/>
      <c r="B164" s="10"/>
      <c r="C164" s="10"/>
      <c r="D164" s="10"/>
      <c r="E164" s="10"/>
      <c r="G164" s="10"/>
      <c r="H164" s="10"/>
      <c r="I164" s="10"/>
      <c r="J164" s="10"/>
      <c r="K164" s="10"/>
      <c r="L164" s="10"/>
      <c r="M164" s="8"/>
      <c r="N164" s="8"/>
      <c r="O164" s="8"/>
      <c r="P164" s="6"/>
      <c r="Q164" s="6"/>
      <c r="R164" s="6"/>
      <c r="S164" s="6"/>
      <c r="T164" s="6"/>
      <c r="U164" s="6"/>
      <c r="V164" s="6"/>
    </row>
    <row r="165" spans="1:46" x14ac:dyDescent="0.3">
      <c r="A165" s="10"/>
      <c r="B165" s="10"/>
      <c r="C165" s="10"/>
      <c r="D165" s="10"/>
      <c r="E165" s="10"/>
      <c r="G165" s="10"/>
      <c r="H165" s="10"/>
      <c r="I165" s="10"/>
      <c r="J165" s="10"/>
      <c r="K165" s="10"/>
      <c r="L165" s="10"/>
      <c r="M165" s="19"/>
      <c r="N165" s="8"/>
      <c r="O165" s="8"/>
      <c r="P165" s="6"/>
      <c r="Q165" s="6"/>
      <c r="R165" s="6"/>
      <c r="S165" s="6"/>
      <c r="T165" s="6"/>
      <c r="U165" s="6"/>
      <c r="V165" s="6"/>
      <c r="X165" s="6"/>
    </row>
    <row r="166" spans="1:46" x14ac:dyDescent="0.3">
      <c r="A166" s="10"/>
      <c r="B166" s="10"/>
      <c r="C166" s="10"/>
      <c r="D166" s="10"/>
      <c r="E166" s="10"/>
      <c r="G166" s="10"/>
      <c r="H166" s="10"/>
      <c r="I166" s="10"/>
      <c r="J166" s="10"/>
      <c r="K166" s="10"/>
      <c r="L166" s="10"/>
      <c r="M166" s="18"/>
      <c r="N166" s="6"/>
      <c r="O166" s="6"/>
      <c r="P166" s="6"/>
      <c r="Q166" s="6"/>
      <c r="R166" s="6"/>
      <c r="S166" s="6"/>
      <c r="T166" s="6"/>
      <c r="U166" s="6"/>
      <c r="V166" s="6"/>
      <c r="Z166" s="64"/>
      <c r="AA166" s="64"/>
      <c r="AB166" s="64"/>
      <c r="AC166" s="64"/>
      <c r="AD166" s="64"/>
      <c r="AE166" s="64"/>
    </row>
    <row r="167" spans="1:46" x14ac:dyDescent="0.3">
      <c r="A167" s="10"/>
      <c r="B167" s="10"/>
      <c r="C167" s="10"/>
      <c r="D167" s="10"/>
      <c r="E167" s="10"/>
      <c r="G167" s="10"/>
      <c r="H167" s="10"/>
      <c r="I167" s="10"/>
      <c r="J167" s="10"/>
      <c r="K167" s="10"/>
      <c r="L167" s="10"/>
      <c r="M167" s="18"/>
      <c r="N167" s="6"/>
      <c r="O167" s="6"/>
      <c r="P167" s="6"/>
      <c r="Q167" s="6"/>
      <c r="R167" s="6"/>
      <c r="S167" s="6"/>
      <c r="T167" s="6"/>
      <c r="U167" s="6"/>
      <c r="V167" s="6"/>
      <c r="W167" s="6"/>
      <c r="Z167" s="64"/>
      <c r="AA167" s="64"/>
      <c r="AB167" s="64"/>
      <c r="AC167" s="64"/>
      <c r="AD167" s="64"/>
      <c r="AE167" s="64"/>
      <c r="AF167" s="6"/>
      <c r="AG167" s="73"/>
      <c r="AH167" s="73"/>
    </row>
    <row r="168" spans="1:46" x14ac:dyDescent="0.3">
      <c r="A168" s="10"/>
      <c r="B168" s="10"/>
      <c r="C168" s="10"/>
      <c r="D168" s="10"/>
      <c r="E168" s="10"/>
      <c r="G168" s="10"/>
      <c r="H168" s="10"/>
      <c r="I168" s="10"/>
      <c r="J168" s="10"/>
      <c r="K168" s="10"/>
      <c r="L168" s="10"/>
      <c r="M168" s="18"/>
      <c r="N168" s="6"/>
      <c r="O168" s="6"/>
      <c r="P168" s="6"/>
      <c r="Q168" s="6"/>
      <c r="R168" s="6"/>
      <c r="S168" s="6"/>
      <c r="T168" s="6"/>
      <c r="U168" s="6"/>
      <c r="V168" s="6"/>
      <c r="Z168" s="64"/>
      <c r="AA168" s="64"/>
      <c r="AB168" s="64"/>
      <c r="AC168" s="64"/>
      <c r="AD168" s="64"/>
      <c r="AE168" s="64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6" x14ac:dyDescent="0.3">
      <c r="A169" s="10"/>
      <c r="B169" s="10"/>
      <c r="C169" s="10"/>
      <c r="D169" s="10"/>
      <c r="E169" s="10"/>
      <c r="G169" s="10"/>
      <c r="H169" s="10"/>
      <c r="I169" s="10"/>
      <c r="J169" s="10"/>
      <c r="K169" s="10"/>
      <c r="L169" s="10"/>
      <c r="M169" s="18"/>
      <c r="N169" s="6"/>
      <c r="O169" s="6"/>
      <c r="P169" s="6"/>
      <c r="Q169" s="6"/>
      <c r="R169" s="6"/>
      <c r="S169" s="6"/>
      <c r="T169" s="6"/>
      <c r="U169" s="6"/>
      <c r="V169" s="6"/>
      <c r="Z169" s="64"/>
      <c r="AA169" s="64"/>
      <c r="AB169" s="64"/>
      <c r="AC169" s="64"/>
      <c r="AD169" s="64"/>
      <c r="AE169" s="64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6" x14ac:dyDescent="0.3">
      <c r="A170" s="10"/>
      <c r="B170" s="10"/>
      <c r="C170" s="10"/>
      <c r="D170" s="10"/>
      <c r="E170" s="10"/>
      <c r="G170" s="10"/>
      <c r="H170" s="10"/>
      <c r="I170" s="16"/>
      <c r="J170" s="10"/>
      <c r="K170" s="10"/>
      <c r="L170" s="10"/>
      <c r="M170" s="18"/>
      <c r="N170" s="6"/>
      <c r="O170" s="6"/>
      <c r="P170" s="6"/>
      <c r="Q170" s="6"/>
      <c r="R170" s="6"/>
      <c r="S170" s="6"/>
      <c r="T170" s="6"/>
      <c r="U170" s="6"/>
      <c r="V170" s="6"/>
      <c r="Z170" s="64"/>
      <c r="AA170" s="64"/>
      <c r="AB170" s="64"/>
      <c r="AC170" s="64"/>
      <c r="AD170" s="64"/>
      <c r="AE170" s="64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6" x14ac:dyDescent="0.3">
      <c r="A171" s="10"/>
      <c r="B171" s="10"/>
      <c r="C171" s="10"/>
      <c r="D171" s="10"/>
      <c r="E171" s="10"/>
      <c r="G171" s="10"/>
      <c r="H171" s="10"/>
      <c r="I171" s="16"/>
      <c r="J171" s="10"/>
      <c r="K171" s="10"/>
      <c r="L171" s="10"/>
      <c r="M171" s="18"/>
      <c r="N171" s="6"/>
      <c r="O171" s="6"/>
      <c r="P171" s="6"/>
      <c r="Q171" s="6"/>
      <c r="R171" s="6"/>
      <c r="S171" s="6"/>
      <c r="T171" s="6"/>
      <c r="U171" s="6"/>
      <c r="V171" s="6"/>
      <c r="Z171" s="64"/>
      <c r="AA171" s="64"/>
      <c r="AB171" s="64"/>
      <c r="AC171" s="64"/>
      <c r="AD171" s="64"/>
      <c r="AE171" s="64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6" x14ac:dyDescent="0.3">
      <c r="A172" s="10"/>
      <c r="B172" s="10"/>
      <c r="C172" s="10"/>
      <c r="D172" s="10"/>
      <c r="E172" s="10"/>
      <c r="G172" s="10"/>
      <c r="H172" s="10"/>
      <c r="I172" s="16"/>
      <c r="J172" s="10"/>
      <c r="K172" s="10"/>
      <c r="L172" s="10"/>
      <c r="M172" s="6"/>
      <c r="N172" s="6"/>
      <c r="O172" s="6"/>
      <c r="P172" s="6"/>
      <c r="Q172" s="6"/>
      <c r="R172" s="6"/>
      <c r="S172" s="6"/>
      <c r="T172" s="6"/>
      <c r="U172" s="6"/>
      <c r="V172" s="6"/>
      <c r="Z172" s="64"/>
      <c r="AA172" s="64"/>
      <c r="AB172" s="64"/>
      <c r="AC172" s="64"/>
      <c r="AD172" s="64"/>
      <c r="AE172" s="64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6" x14ac:dyDescent="0.3">
      <c r="A173" s="10"/>
      <c r="B173" s="10"/>
      <c r="C173" s="10"/>
      <c r="D173" s="10"/>
      <c r="E173" s="10"/>
      <c r="G173" s="10"/>
      <c r="H173" s="10"/>
      <c r="I173" s="10"/>
      <c r="J173" s="10"/>
      <c r="K173" s="10"/>
      <c r="L173" s="10"/>
      <c r="M173" s="6"/>
      <c r="N173" s="6"/>
      <c r="O173" s="6"/>
      <c r="P173" s="6"/>
      <c r="Q173" s="6"/>
      <c r="R173" s="6"/>
      <c r="S173" s="6"/>
      <c r="T173" s="6"/>
      <c r="U173" s="6"/>
      <c r="V173" s="6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</row>
    <row r="174" spans="1:46" x14ac:dyDescent="0.3">
      <c r="A174" s="10"/>
      <c r="B174" s="10"/>
      <c r="C174" s="10"/>
      <c r="D174" s="10"/>
      <c r="E174" s="10"/>
      <c r="G174" s="10"/>
      <c r="H174" s="10"/>
      <c r="I174" s="10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</row>
    <row r="175" spans="1:46" x14ac:dyDescent="0.3">
      <c r="A175" s="10"/>
      <c r="B175" s="10"/>
      <c r="C175" s="10"/>
      <c r="D175" s="10"/>
      <c r="E175" s="10"/>
      <c r="G175" s="10"/>
      <c r="H175" s="10"/>
      <c r="I175" s="10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</row>
    <row r="176" spans="1:46" x14ac:dyDescent="0.3">
      <c r="A176" s="10"/>
      <c r="B176" s="10"/>
      <c r="C176" s="10"/>
      <c r="D176" s="10"/>
      <c r="E176" s="10"/>
      <c r="G176" s="10"/>
      <c r="H176" s="10"/>
      <c r="I176" s="10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</row>
    <row r="177" spans="1:46" x14ac:dyDescent="0.3">
      <c r="A177" s="10"/>
      <c r="B177" s="10"/>
      <c r="C177" s="10"/>
      <c r="D177" s="10"/>
      <c r="E177" s="10"/>
      <c r="G177" s="10"/>
      <c r="H177" s="10"/>
      <c r="I177" s="1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</row>
    <row r="178" spans="1:46" x14ac:dyDescent="0.3">
      <c r="A178" s="10"/>
      <c r="B178" s="10"/>
      <c r="C178" s="10"/>
      <c r="D178" s="10"/>
      <c r="E178" s="10"/>
      <c r="G178" s="10"/>
      <c r="H178" s="10"/>
      <c r="I178" s="10"/>
      <c r="J178" s="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</row>
    <row r="179" spans="1:46" x14ac:dyDescent="0.3">
      <c r="A179" s="10"/>
      <c r="B179" s="10"/>
      <c r="C179" s="10"/>
      <c r="D179" s="10"/>
      <c r="E179" s="10"/>
      <c r="G179" s="10"/>
      <c r="H179" s="10"/>
      <c r="I179" s="10"/>
      <c r="J179" s="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</row>
    <row r="180" spans="1:46" x14ac:dyDescent="0.3">
      <c r="A180" s="10"/>
      <c r="B180" s="10"/>
      <c r="C180" s="10"/>
      <c r="D180" s="10"/>
      <c r="E180" s="10"/>
      <c r="G180" s="10"/>
      <c r="H180" s="10"/>
      <c r="I180" s="10"/>
      <c r="J180" s="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</row>
    <row r="181" spans="1:46" x14ac:dyDescent="0.3">
      <c r="A181" s="10"/>
      <c r="B181" s="10"/>
      <c r="C181" s="10"/>
      <c r="D181" s="10"/>
      <c r="E181" s="10"/>
      <c r="G181" s="10"/>
      <c r="H181" s="10"/>
      <c r="I181" s="10"/>
      <c r="J181" s="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</row>
    <row r="182" spans="1:46" x14ac:dyDescent="0.3">
      <c r="A182" s="10"/>
      <c r="B182" s="10"/>
      <c r="C182" s="10"/>
      <c r="D182" s="10"/>
      <c r="E182" s="10"/>
      <c r="G182" s="10"/>
      <c r="H182" s="10"/>
      <c r="I182" s="10"/>
      <c r="J182" s="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</row>
    <row r="183" spans="1:46" x14ac:dyDescent="0.3">
      <c r="A183" s="10"/>
      <c r="B183" s="10"/>
      <c r="C183" s="10"/>
      <c r="D183" s="10"/>
      <c r="E183" s="10"/>
      <c r="G183" s="10"/>
      <c r="H183" s="10"/>
      <c r="I183" s="10"/>
      <c r="J183" s="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</row>
    <row r="184" spans="1:46" x14ac:dyDescent="0.3">
      <c r="A184" s="10"/>
      <c r="B184" s="10"/>
      <c r="C184" s="10"/>
      <c r="D184" s="10"/>
      <c r="E184" s="10"/>
      <c r="G184" s="10"/>
      <c r="H184" s="10"/>
      <c r="I184" s="10"/>
      <c r="J184" s="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</row>
    <row r="185" spans="1:46" x14ac:dyDescent="0.3">
      <c r="A185" s="10"/>
      <c r="B185" s="10"/>
      <c r="C185" s="10"/>
      <c r="D185" s="10"/>
      <c r="E185" s="10"/>
      <c r="G185" s="10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</row>
    <row r="186" spans="1:46" x14ac:dyDescent="0.3">
      <c r="A186" s="10"/>
      <c r="B186" s="10"/>
      <c r="C186" s="10"/>
      <c r="D186" s="10"/>
      <c r="E186" s="10"/>
      <c r="G186" s="10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</row>
    <row r="187" spans="1:46" x14ac:dyDescent="0.3">
      <c r="A187" s="10"/>
      <c r="B187" s="10"/>
      <c r="C187" s="10"/>
      <c r="D187" s="10"/>
      <c r="E187" s="10"/>
      <c r="G187" s="10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</row>
    <row r="188" spans="1:46" x14ac:dyDescent="0.3">
      <c r="A188" s="10"/>
      <c r="B188" s="10"/>
      <c r="C188" s="10"/>
      <c r="D188" s="10"/>
      <c r="E188" s="10"/>
      <c r="G188" s="10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</row>
    <row r="189" spans="1:46" x14ac:dyDescent="0.3">
      <c r="A189" s="10"/>
      <c r="B189" s="10"/>
      <c r="C189" s="10"/>
      <c r="D189" s="10"/>
      <c r="E189" s="10"/>
      <c r="G189" s="10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</row>
    <row r="190" spans="1:46" x14ac:dyDescent="0.3">
      <c r="A190" s="10"/>
      <c r="B190" s="10"/>
      <c r="C190" s="10"/>
      <c r="D190" s="10"/>
      <c r="E190" s="10"/>
      <c r="G190" s="10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</row>
    <row r="191" spans="1:46" x14ac:dyDescent="0.3">
      <c r="A191" s="10"/>
      <c r="B191" s="10"/>
      <c r="C191" s="10"/>
      <c r="D191" s="10"/>
      <c r="E191" s="10"/>
      <c r="G191" s="10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</row>
    <row r="192" spans="1:46" x14ac:dyDescent="0.3">
      <c r="A192" s="10"/>
      <c r="B192" s="10"/>
      <c r="C192" s="10"/>
      <c r="D192" s="10"/>
      <c r="E192" s="10"/>
      <c r="G192" s="10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</row>
    <row r="193" spans="1:46" x14ac:dyDescent="0.2">
      <c r="A193" s="10"/>
      <c r="B193" s="10"/>
      <c r="C193" s="10"/>
      <c r="D193" s="10"/>
      <c r="E193" s="10"/>
      <c r="G193" s="74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</row>
    <row r="194" spans="1:46" x14ac:dyDescent="0.3">
      <c r="A194" s="10"/>
      <c r="B194" s="10"/>
      <c r="C194" s="10"/>
      <c r="D194" s="10"/>
      <c r="E194" s="10"/>
      <c r="G194" s="10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</row>
    <row r="195" spans="1:46" x14ac:dyDescent="0.3">
      <c r="A195" s="10"/>
      <c r="B195" s="10"/>
      <c r="C195" s="10"/>
      <c r="D195" s="10"/>
      <c r="E195" s="10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</row>
    <row r="196" spans="1:46" x14ac:dyDescent="0.3">
      <c r="A196" s="10"/>
      <c r="B196" s="10"/>
      <c r="C196" s="10"/>
      <c r="D196" s="10"/>
      <c r="E196" s="10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</row>
    <row r="197" spans="1:46" x14ac:dyDescent="0.3">
      <c r="A197" s="10"/>
      <c r="B197" s="10"/>
      <c r="C197" s="10"/>
      <c r="D197" s="10"/>
      <c r="E197" s="10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</row>
    <row r="198" spans="1:46" x14ac:dyDescent="0.3">
      <c r="A198" s="10"/>
      <c r="B198" s="10"/>
      <c r="C198" s="10"/>
      <c r="D198" s="10"/>
      <c r="E198" s="10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</row>
    <row r="199" spans="1:46" x14ac:dyDescent="0.3">
      <c r="A199" s="10"/>
      <c r="B199" s="10"/>
      <c r="C199" s="10"/>
      <c r="D199" s="10"/>
      <c r="E199" s="10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</row>
    <row r="200" spans="1:46" x14ac:dyDescent="0.3">
      <c r="A200" s="10"/>
      <c r="B200" s="10"/>
      <c r="C200" s="10"/>
      <c r="D200" s="10"/>
      <c r="E200" s="10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</row>
    <row r="201" spans="1:46" x14ac:dyDescent="0.3">
      <c r="A201" s="10"/>
      <c r="B201" s="10"/>
      <c r="C201" s="10"/>
      <c r="D201" s="10"/>
      <c r="E201" s="10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</row>
    <row r="202" spans="1:46" x14ac:dyDescent="0.3">
      <c r="A202" s="10"/>
      <c r="B202" s="10"/>
      <c r="C202" s="10"/>
      <c r="D202" s="10"/>
      <c r="E202" s="10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</row>
    <row r="203" spans="1:46" x14ac:dyDescent="0.3">
      <c r="A203" s="10"/>
      <c r="B203" s="10"/>
      <c r="C203" s="10"/>
      <c r="D203" s="10"/>
      <c r="E203" s="10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</row>
    <row r="204" spans="1:46" x14ac:dyDescent="0.3">
      <c r="A204" s="10"/>
      <c r="B204" s="10"/>
      <c r="C204" s="10"/>
      <c r="D204" s="10"/>
      <c r="E204" s="10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</row>
    <row r="205" spans="1:46" x14ac:dyDescent="0.3">
      <c r="A205" s="10"/>
      <c r="B205" s="10"/>
      <c r="C205" s="10"/>
      <c r="D205" s="10"/>
      <c r="E205" s="10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</row>
    <row r="206" spans="1:46" x14ac:dyDescent="0.3">
      <c r="A206" s="10"/>
      <c r="B206" s="10"/>
      <c r="C206" s="10"/>
      <c r="D206" s="10"/>
      <c r="E206" s="10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</row>
    <row r="207" spans="1:46" x14ac:dyDescent="0.3">
      <c r="A207" s="10"/>
      <c r="B207" s="10"/>
      <c r="C207" s="10"/>
      <c r="D207" s="10"/>
      <c r="E207" s="10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</row>
    <row r="208" spans="1:46" x14ac:dyDescent="0.3">
      <c r="A208" s="10"/>
      <c r="B208" s="10"/>
      <c r="C208" s="10"/>
      <c r="D208" s="10"/>
      <c r="E208" s="10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</row>
    <row r="209" spans="1:46" x14ac:dyDescent="0.3">
      <c r="A209" s="10"/>
      <c r="B209" s="10"/>
      <c r="C209" s="10"/>
      <c r="D209" s="10"/>
      <c r="E209" s="10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</row>
    <row r="210" spans="1:46" x14ac:dyDescent="0.3">
      <c r="A210" s="10"/>
      <c r="B210" s="10"/>
      <c r="C210" s="10"/>
      <c r="D210" s="10"/>
      <c r="E210" s="10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</row>
    <row r="211" spans="1:46" x14ac:dyDescent="0.3">
      <c r="A211" s="10"/>
      <c r="B211" s="10"/>
      <c r="C211" s="10"/>
      <c r="D211" s="10"/>
      <c r="E211" s="10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46" x14ac:dyDescent="0.3">
      <c r="A212" s="10"/>
      <c r="B212" s="10"/>
      <c r="C212" s="10"/>
      <c r="D212" s="10"/>
      <c r="E212" s="10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46" x14ac:dyDescent="0.3">
      <c r="A213" s="10"/>
      <c r="B213" s="10"/>
      <c r="C213" s="10"/>
      <c r="D213" s="10"/>
      <c r="E213" s="10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46" x14ac:dyDescent="0.3">
      <c r="A214" s="10"/>
      <c r="B214" s="10"/>
      <c r="C214" s="10"/>
      <c r="D214" s="10"/>
      <c r="E214" s="10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46" x14ac:dyDescent="0.3">
      <c r="A215" s="10"/>
      <c r="B215" s="10"/>
      <c r="C215" s="10"/>
      <c r="D215" s="10"/>
      <c r="E215" s="10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46" x14ac:dyDescent="0.3">
      <c r="A216" s="10"/>
      <c r="B216" s="10"/>
      <c r="C216" s="10"/>
      <c r="D216" s="10"/>
      <c r="E216" s="10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46" x14ac:dyDescent="0.3">
      <c r="A217" s="10"/>
      <c r="B217" s="10"/>
      <c r="C217" s="10"/>
      <c r="D217" s="10"/>
      <c r="E217" s="10"/>
      <c r="F217" s="8"/>
      <c r="G217" s="7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46" x14ac:dyDescent="0.3">
      <c r="A218" s="10"/>
      <c r="B218" s="10"/>
      <c r="C218" s="10"/>
      <c r="D218" s="10"/>
      <c r="E218" s="10"/>
      <c r="G218" s="75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46" x14ac:dyDescent="0.3">
      <c r="A219" s="10"/>
      <c r="B219" s="10"/>
      <c r="C219" s="10"/>
      <c r="D219" s="10"/>
      <c r="E219" s="10"/>
      <c r="G219" s="7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46" x14ac:dyDescent="0.3">
      <c r="A220" s="10"/>
      <c r="B220" s="10"/>
      <c r="C220" s="10"/>
      <c r="D220" s="10"/>
      <c r="E220" s="10"/>
      <c r="G220" s="75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46" x14ac:dyDescent="0.3">
      <c r="A221" s="10"/>
      <c r="B221" s="10"/>
      <c r="C221" s="10"/>
      <c r="D221" s="10"/>
      <c r="E221" s="10"/>
      <c r="G221" s="7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46" x14ac:dyDescent="0.3">
      <c r="A222" s="10"/>
      <c r="B222" s="10"/>
      <c r="C222" s="10"/>
      <c r="D222" s="10"/>
      <c r="E222" s="10"/>
      <c r="G222" s="75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46" x14ac:dyDescent="0.3">
      <c r="A223" s="10"/>
      <c r="B223" s="10"/>
      <c r="C223" s="10"/>
      <c r="D223" s="10"/>
      <c r="E223" s="10"/>
      <c r="G223" s="7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46" x14ac:dyDescent="0.3">
      <c r="A224" s="10"/>
      <c r="B224" s="10"/>
      <c r="C224" s="10"/>
      <c r="D224" s="10"/>
      <c r="E224" s="10"/>
      <c r="G224" s="7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3">
      <c r="A225" s="10"/>
      <c r="B225" s="10"/>
      <c r="C225" s="10"/>
      <c r="D225" s="10"/>
      <c r="E225" s="10"/>
      <c r="G225" s="7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3">
      <c r="A226" s="10"/>
      <c r="B226" s="10"/>
      <c r="C226" s="10"/>
      <c r="D226" s="10"/>
      <c r="E226" s="10"/>
      <c r="G226" s="75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3">
      <c r="A227" s="10"/>
      <c r="B227" s="10"/>
      <c r="C227" s="10"/>
      <c r="D227" s="10"/>
      <c r="E227" s="10"/>
      <c r="G227" s="7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3">
      <c r="A228" s="10"/>
      <c r="B228" s="10"/>
      <c r="C228" s="10"/>
      <c r="D228" s="10"/>
      <c r="E228" s="10"/>
      <c r="G228" s="7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3">
      <c r="A229" s="10"/>
      <c r="B229" s="10"/>
      <c r="C229" s="10"/>
      <c r="D229" s="10"/>
      <c r="E229" s="10"/>
      <c r="G229" s="7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3">
      <c r="A230" s="10"/>
      <c r="B230" s="10"/>
      <c r="C230" s="10"/>
      <c r="D230" s="10"/>
      <c r="E230" s="10"/>
      <c r="G230" s="75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3">
      <c r="A231" s="10"/>
      <c r="B231" s="10"/>
      <c r="C231" s="10"/>
      <c r="D231" s="10"/>
      <c r="E231" s="10"/>
      <c r="G231" s="7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3">
      <c r="A232" s="10"/>
      <c r="B232" s="10"/>
      <c r="C232" s="10"/>
      <c r="D232" s="10"/>
      <c r="E232" s="10"/>
      <c r="G232" s="75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3">
      <c r="A233" s="10"/>
      <c r="B233" s="10"/>
      <c r="C233" s="10"/>
      <c r="D233" s="10"/>
      <c r="E233" s="10"/>
      <c r="G233" s="7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3">
      <c r="A234" s="10"/>
      <c r="B234" s="10"/>
      <c r="C234" s="10"/>
      <c r="D234" s="10"/>
      <c r="E234" s="10"/>
      <c r="G234" s="75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3">
      <c r="A235" s="10"/>
      <c r="B235" s="10"/>
      <c r="C235" s="10"/>
      <c r="D235" s="10"/>
      <c r="E235" s="10"/>
      <c r="G235" s="7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3">
      <c r="A236" s="10"/>
      <c r="B236" s="10"/>
      <c r="C236" s="10"/>
      <c r="D236" s="10"/>
      <c r="E236" s="10"/>
      <c r="G236" s="7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3">
      <c r="A237" s="10"/>
      <c r="B237" s="10"/>
      <c r="C237" s="10"/>
      <c r="D237" s="10"/>
      <c r="E237" s="10"/>
      <c r="G237" s="7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3">
      <c r="A238" s="10"/>
      <c r="B238" s="10"/>
      <c r="C238" s="10"/>
      <c r="D238" s="10"/>
      <c r="E238" s="10"/>
      <c r="G238" s="75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3">
      <c r="A239" s="10"/>
      <c r="B239" s="10"/>
      <c r="C239" s="10"/>
      <c r="D239" s="10"/>
      <c r="E239" s="10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3">
      <c r="A240" s="10"/>
      <c r="B240" s="10"/>
      <c r="C240" s="10"/>
      <c r="D240" s="10"/>
      <c r="E240" s="10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3">
      <c r="A241" s="10"/>
      <c r="B241" s="10"/>
      <c r="C241" s="10"/>
      <c r="D241" s="10"/>
      <c r="E241" s="10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3">
      <c r="A242" s="10"/>
      <c r="B242" s="10"/>
      <c r="C242" s="10"/>
      <c r="D242" s="10"/>
      <c r="E242" s="10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3">
      <c r="A243" s="10"/>
      <c r="B243" s="10"/>
      <c r="C243" s="10"/>
      <c r="D243" s="10"/>
      <c r="E243" s="10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3">
      <c r="A244" s="10"/>
      <c r="B244" s="10"/>
      <c r="C244" s="10"/>
      <c r="D244" s="10"/>
      <c r="E244" s="10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3">
      <c r="A245" s="10"/>
      <c r="B245" s="10"/>
      <c r="C245" s="10"/>
      <c r="D245" s="10"/>
      <c r="E245" s="10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3">
      <c r="A246" s="10"/>
      <c r="B246" s="10"/>
      <c r="C246" s="10"/>
      <c r="D246" s="10"/>
      <c r="E246" s="10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3">
      <c r="A247" s="10"/>
      <c r="B247" s="10"/>
      <c r="C247" s="10"/>
      <c r="D247" s="10"/>
      <c r="E247" s="10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3">
      <c r="A248" s="10"/>
      <c r="B248" s="10"/>
      <c r="C248" s="10"/>
      <c r="D248" s="10"/>
      <c r="E248" s="10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3">
      <c r="A249" s="10"/>
      <c r="B249" s="10"/>
      <c r="C249" s="10"/>
      <c r="D249" s="10"/>
      <c r="E249" s="10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3">
      <c r="A250" s="10"/>
      <c r="B250" s="10"/>
      <c r="C250" s="10"/>
      <c r="D250" s="10"/>
      <c r="E250" s="10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3">
      <c r="A251" s="10"/>
      <c r="B251" s="10"/>
      <c r="C251" s="10"/>
      <c r="D251" s="10"/>
      <c r="E251" s="10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3">
      <c r="A252" s="10"/>
      <c r="B252" s="10"/>
      <c r="C252" s="10"/>
      <c r="D252" s="10"/>
      <c r="E252" s="10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3">
      <c r="A253" s="10"/>
      <c r="B253" s="10"/>
      <c r="C253" s="10"/>
      <c r="D253" s="10"/>
      <c r="E253" s="10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3">
      <c r="A254" s="10"/>
      <c r="B254" s="10"/>
      <c r="C254" s="10"/>
      <c r="D254" s="10"/>
      <c r="E254" s="10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3">
      <c r="A255" s="10"/>
      <c r="B255" s="10"/>
      <c r="C255" s="10"/>
      <c r="D255" s="10"/>
      <c r="E255" s="10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3">
      <c r="A256" s="10"/>
      <c r="B256" s="10"/>
      <c r="C256" s="10"/>
      <c r="D256" s="10"/>
      <c r="E256" s="10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4" x14ac:dyDescent="0.3">
      <c r="A257" s="10"/>
      <c r="B257" s="10"/>
      <c r="C257" s="10"/>
      <c r="D257" s="10"/>
      <c r="E257" s="10"/>
      <c r="H257" s="10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X257" s="70"/>
    </row>
    <row r="258" spans="1:24" x14ac:dyDescent="0.3">
      <c r="A258" s="10"/>
      <c r="B258" s="10"/>
      <c r="C258" s="10"/>
      <c r="D258" s="10"/>
      <c r="E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70"/>
    </row>
    <row r="259" spans="1:24" x14ac:dyDescent="0.3">
      <c r="A259" s="10"/>
      <c r="B259" s="10"/>
      <c r="C259" s="10"/>
      <c r="D259" s="10"/>
      <c r="E259" s="10"/>
      <c r="H259" s="73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69"/>
      <c r="X259" s="70"/>
    </row>
    <row r="260" spans="1:24" x14ac:dyDescent="0.3">
      <c r="A260" s="10"/>
      <c r="B260" s="10"/>
      <c r="C260" s="10"/>
      <c r="D260" s="10"/>
      <c r="E260" s="10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69"/>
      <c r="X260" s="70"/>
    </row>
    <row r="261" spans="1:24" x14ac:dyDescent="0.3">
      <c r="A261" s="10"/>
      <c r="B261" s="10"/>
      <c r="C261" s="10"/>
      <c r="D261" s="10"/>
      <c r="E261" s="10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69"/>
      <c r="X261" s="70"/>
    </row>
    <row r="262" spans="1:24" x14ac:dyDescent="0.3">
      <c r="A262" s="10"/>
      <c r="B262" s="10"/>
      <c r="C262" s="10"/>
      <c r="D262" s="10"/>
      <c r="E262" s="10"/>
      <c r="H262" s="6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69"/>
      <c r="X262" s="70"/>
    </row>
    <row r="263" spans="1:24" x14ac:dyDescent="0.3">
      <c r="A263" s="10"/>
      <c r="B263" s="10"/>
      <c r="C263" s="10"/>
      <c r="D263" s="10"/>
      <c r="E263" s="10"/>
      <c r="H263" s="6"/>
      <c r="I263" s="6"/>
      <c r="J263" s="6"/>
      <c r="K263" s="6"/>
      <c r="L263" s="6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69"/>
      <c r="X263" s="70"/>
    </row>
    <row r="264" spans="1:24" x14ac:dyDescent="0.3">
      <c r="A264" s="10"/>
      <c r="B264" s="10"/>
      <c r="C264" s="10"/>
      <c r="D264" s="10"/>
      <c r="E264" s="10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9"/>
      <c r="X264" s="70"/>
    </row>
    <row r="265" spans="1:24" x14ac:dyDescent="0.3">
      <c r="A265" s="10"/>
      <c r="B265" s="10"/>
      <c r="C265" s="10"/>
      <c r="D265" s="10"/>
      <c r="E265" s="10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9"/>
      <c r="X265" s="70"/>
    </row>
    <row r="266" spans="1:24" x14ac:dyDescent="0.3">
      <c r="A266" s="10"/>
      <c r="B266" s="10"/>
      <c r="C266" s="10"/>
      <c r="D266" s="10"/>
      <c r="E266" s="10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9"/>
      <c r="X266" s="70"/>
    </row>
    <row r="267" spans="1:24" x14ac:dyDescent="0.3">
      <c r="A267" s="10"/>
      <c r="B267" s="10"/>
      <c r="C267" s="10"/>
      <c r="D267" s="10"/>
      <c r="E267" s="10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9"/>
      <c r="X267" s="70"/>
    </row>
    <row r="268" spans="1:24" x14ac:dyDescent="0.3">
      <c r="A268" s="10"/>
      <c r="B268" s="10"/>
      <c r="C268" s="10"/>
      <c r="D268" s="10"/>
      <c r="E268" s="10"/>
      <c r="H268" s="68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9"/>
      <c r="X268" s="70"/>
    </row>
    <row r="269" spans="1:24" x14ac:dyDescent="0.3">
      <c r="A269" s="10"/>
      <c r="B269" s="10"/>
      <c r="C269" s="10"/>
      <c r="D269" s="10"/>
      <c r="E269" s="10"/>
      <c r="H269" s="6"/>
      <c r="I269" s="68"/>
      <c r="J269" s="68"/>
      <c r="K269" s="68"/>
      <c r="L269" s="68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9"/>
      <c r="X269" s="70"/>
    </row>
    <row r="270" spans="1:24" x14ac:dyDescent="0.3">
      <c r="A270" s="10"/>
      <c r="B270" s="10"/>
      <c r="C270" s="10"/>
      <c r="D270" s="10"/>
      <c r="E270" s="10"/>
      <c r="H270" s="6"/>
      <c r="I270" s="6"/>
      <c r="J270" s="6"/>
      <c r="K270" s="6"/>
      <c r="L270" s="6"/>
      <c r="M270" s="68"/>
      <c r="N270" s="6"/>
      <c r="O270" s="6"/>
      <c r="P270" s="6"/>
      <c r="Q270" s="6"/>
      <c r="R270" s="6"/>
      <c r="S270" s="6"/>
      <c r="T270" s="6"/>
      <c r="U270" s="6"/>
      <c r="V270" s="6"/>
      <c r="W270" s="69"/>
      <c r="X270" s="70"/>
    </row>
    <row r="271" spans="1:24" x14ac:dyDescent="0.3">
      <c r="A271" s="10"/>
      <c r="B271" s="10"/>
      <c r="C271" s="10"/>
      <c r="D271" s="10"/>
      <c r="E271" s="10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9"/>
      <c r="X271" s="70"/>
    </row>
    <row r="272" spans="1:24" x14ac:dyDescent="0.3">
      <c r="A272" s="10"/>
      <c r="B272" s="10"/>
      <c r="C272" s="10"/>
      <c r="D272" s="10"/>
      <c r="E272" s="10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9"/>
      <c r="X272" s="70"/>
    </row>
    <row r="273" spans="1:24" x14ac:dyDescent="0.3">
      <c r="A273" s="10"/>
      <c r="B273" s="10"/>
      <c r="C273" s="10"/>
      <c r="D273" s="10"/>
      <c r="E273" s="10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9"/>
      <c r="X273" s="70"/>
    </row>
    <row r="274" spans="1:24" x14ac:dyDescent="0.3">
      <c r="A274" s="10"/>
      <c r="B274" s="10"/>
      <c r="C274" s="10"/>
      <c r="D274" s="10"/>
      <c r="E274" s="10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9"/>
      <c r="X274" s="70"/>
    </row>
    <row r="275" spans="1:24" x14ac:dyDescent="0.3">
      <c r="A275" s="10"/>
      <c r="B275" s="10"/>
      <c r="C275" s="10"/>
      <c r="D275" s="10"/>
      <c r="E275" s="10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9"/>
      <c r="X275" s="70"/>
    </row>
    <row r="276" spans="1:24" x14ac:dyDescent="0.3">
      <c r="A276" s="10"/>
      <c r="B276" s="10"/>
      <c r="C276" s="10"/>
      <c r="D276" s="10"/>
      <c r="E276" s="10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9"/>
      <c r="X276" s="70"/>
    </row>
    <row r="277" spans="1:24" x14ac:dyDescent="0.3">
      <c r="A277" s="10"/>
      <c r="B277" s="10"/>
      <c r="C277" s="10"/>
      <c r="D277" s="10"/>
      <c r="E277" s="10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9"/>
      <c r="X277" s="70"/>
    </row>
    <row r="278" spans="1:24" x14ac:dyDescent="0.3">
      <c r="A278" s="10"/>
      <c r="B278" s="10"/>
      <c r="C278" s="10"/>
      <c r="D278" s="10"/>
      <c r="E278" s="10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9"/>
      <c r="X278" s="70"/>
    </row>
    <row r="279" spans="1:24" x14ac:dyDescent="0.3">
      <c r="A279" s="10"/>
      <c r="B279" s="10"/>
      <c r="C279" s="10"/>
      <c r="D279" s="10"/>
      <c r="E279" s="10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9"/>
    </row>
    <row r="280" spans="1:24" x14ac:dyDescent="0.3">
      <c r="A280" s="10"/>
      <c r="B280" s="10"/>
      <c r="C280" s="10"/>
      <c r="D280" s="10"/>
      <c r="E280" s="10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9"/>
    </row>
    <row r="281" spans="1:24" x14ac:dyDescent="0.3">
      <c r="A281" s="10"/>
      <c r="B281" s="10"/>
      <c r="C281" s="10"/>
      <c r="D281" s="10"/>
      <c r="E281" s="10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4" x14ac:dyDescent="0.3">
      <c r="A282" s="10"/>
      <c r="B282" s="10"/>
      <c r="C282" s="10"/>
      <c r="D282" s="10"/>
      <c r="E282" s="10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4" x14ac:dyDescent="0.3">
      <c r="A283" s="10"/>
      <c r="B283" s="10"/>
      <c r="C283" s="10"/>
      <c r="D283" s="10"/>
      <c r="E283" s="10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4" x14ac:dyDescent="0.3">
      <c r="A284" s="10"/>
      <c r="B284" s="10"/>
      <c r="C284" s="10"/>
      <c r="D284" s="10"/>
      <c r="E284" s="10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4" x14ac:dyDescent="0.3">
      <c r="A285" s="10"/>
      <c r="B285" s="10"/>
      <c r="C285" s="10"/>
      <c r="D285" s="10"/>
      <c r="E285" s="10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4" x14ac:dyDescent="0.3">
      <c r="A286" s="10"/>
      <c r="B286" s="10"/>
      <c r="C286" s="10"/>
      <c r="D286" s="10"/>
      <c r="E286" s="10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4" x14ac:dyDescent="0.3">
      <c r="A287" s="10"/>
      <c r="B287" s="10"/>
      <c r="C287" s="10"/>
      <c r="D287" s="10"/>
      <c r="E287" s="10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4" x14ac:dyDescent="0.3">
      <c r="A288" s="10"/>
      <c r="B288" s="10"/>
      <c r="C288" s="10"/>
      <c r="D288" s="10"/>
      <c r="E288" s="10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5" x14ac:dyDescent="0.3">
      <c r="A289" s="10"/>
      <c r="B289" s="10"/>
      <c r="C289" s="10"/>
      <c r="D289" s="10"/>
      <c r="E289" s="10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5" x14ac:dyDescent="0.3">
      <c r="A290" s="10"/>
      <c r="B290" s="10"/>
      <c r="C290" s="10"/>
      <c r="D290" s="10"/>
      <c r="E290" s="10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Y290" s="70"/>
    </row>
    <row r="291" spans="1:25" x14ac:dyDescent="0.3">
      <c r="A291" s="10"/>
      <c r="B291" s="9"/>
      <c r="C291" s="10"/>
      <c r="D291" s="9"/>
      <c r="E291" s="9"/>
      <c r="F291" s="9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Y291" s="70">
        <f>SUM(H260:S260)</f>
        <v>0</v>
      </c>
    </row>
    <row r="292" spans="1:25" x14ac:dyDescent="0.3">
      <c r="A292" s="9"/>
      <c r="B292" s="76"/>
      <c r="C292" s="10"/>
      <c r="D292" s="77"/>
      <c r="E292" s="10"/>
      <c r="F292" s="7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Y292" s="70">
        <f>SUM(H261:S261)</f>
        <v>0</v>
      </c>
    </row>
    <row r="293" spans="1:25" x14ac:dyDescent="0.3">
      <c r="A293" s="76"/>
      <c r="B293" s="76"/>
      <c r="C293" s="10"/>
      <c r="D293" s="77"/>
      <c r="E293" s="10"/>
      <c r="F293" s="2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Y293" s="70"/>
    </row>
    <row r="294" spans="1:25" x14ac:dyDescent="0.3">
      <c r="A294" s="76"/>
      <c r="B294" s="76"/>
      <c r="C294" s="10"/>
      <c r="D294" s="76"/>
      <c r="E294" s="10"/>
      <c r="F294" s="2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Y294" s="70">
        <f>SUM(H263:S263)</f>
        <v>0</v>
      </c>
    </row>
    <row r="295" spans="1:25" x14ac:dyDescent="0.3">
      <c r="A295" s="76"/>
      <c r="B295" s="76"/>
      <c r="C295" s="10"/>
      <c r="D295" s="77"/>
      <c r="E295" s="10"/>
      <c r="F295" s="79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Y295" s="70"/>
    </row>
    <row r="296" spans="1:25" x14ac:dyDescent="0.3">
      <c r="A296" s="76"/>
      <c r="B296" s="10"/>
      <c r="C296" s="10"/>
      <c r="D296" s="77"/>
      <c r="E296" s="10"/>
      <c r="F296" s="2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Y296" s="70"/>
    </row>
    <row r="297" spans="1:25" x14ac:dyDescent="0.3">
      <c r="A297" s="10"/>
      <c r="B297" s="10"/>
      <c r="C297" s="10"/>
      <c r="D297" s="77"/>
      <c r="E297" s="10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Y297" s="70"/>
    </row>
    <row r="298" spans="1:25" x14ac:dyDescent="0.3">
      <c r="A298" s="10"/>
      <c r="B298" s="10"/>
      <c r="C298" s="10"/>
      <c r="D298" s="80"/>
      <c r="E298" s="10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Y298" s="70"/>
    </row>
    <row r="299" spans="1:25" x14ac:dyDescent="0.3">
      <c r="A299" s="10"/>
      <c r="B299" s="10"/>
      <c r="C299" s="10"/>
      <c r="D299" s="80"/>
      <c r="E299" s="10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Y299" s="70"/>
    </row>
    <row r="300" spans="1:25" x14ac:dyDescent="0.3">
      <c r="A300" s="10"/>
      <c r="B300" s="10"/>
      <c r="C300" s="10"/>
      <c r="D300" s="80"/>
      <c r="E300" s="10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Y300" s="70"/>
    </row>
    <row r="301" spans="1:25" x14ac:dyDescent="0.3">
      <c r="A301" s="10"/>
      <c r="B301" s="10"/>
      <c r="C301" s="10"/>
      <c r="D301" s="80"/>
      <c r="E301" s="10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Y301" s="70"/>
    </row>
    <row r="302" spans="1:25" x14ac:dyDescent="0.3">
      <c r="A302" s="10"/>
      <c r="B302" s="10"/>
      <c r="C302" s="10"/>
      <c r="D302" s="80"/>
      <c r="E302" s="10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Y302" s="70"/>
    </row>
    <row r="303" spans="1:25" x14ac:dyDescent="0.3">
      <c r="A303" s="10"/>
      <c r="B303" s="10"/>
      <c r="C303" s="10"/>
      <c r="D303" s="81"/>
      <c r="E303" s="10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Y303" s="70"/>
    </row>
    <row r="304" spans="1:25" x14ac:dyDescent="0.3">
      <c r="A304" s="10"/>
      <c r="B304" s="10"/>
      <c r="C304" s="10"/>
      <c r="D304" s="76"/>
      <c r="E304" s="10"/>
      <c r="F304" s="7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Y304" s="70"/>
    </row>
    <row r="305" spans="1:25" x14ac:dyDescent="0.3">
      <c r="A305" s="10"/>
      <c r="B305" s="10"/>
      <c r="C305" s="10"/>
      <c r="D305" s="76"/>
      <c r="E305" s="10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Y305" s="70"/>
    </row>
    <row r="306" spans="1:25" x14ac:dyDescent="0.3">
      <c r="A306" s="10"/>
      <c r="B306" s="10"/>
      <c r="C306" s="10"/>
      <c r="D306" s="76"/>
      <c r="E306" s="10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Y306" s="70"/>
    </row>
    <row r="307" spans="1:25" x14ac:dyDescent="0.3">
      <c r="A307" s="10"/>
      <c r="B307" s="10"/>
      <c r="C307" s="10"/>
      <c r="D307" s="76"/>
      <c r="E307" s="10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Y307" s="70"/>
    </row>
    <row r="308" spans="1:25" x14ac:dyDescent="0.3">
      <c r="A308" s="10"/>
      <c r="B308" s="10"/>
      <c r="C308" s="10"/>
      <c r="D308" s="10"/>
      <c r="E308" s="10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Y308" s="70"/>
    </row>
    <row r="309" spans="1:25" x14ac:dyDescent="0.3">
      <c r="A309" s="10"/>
      <c r="B309" s="10"/>
      <c r="C309" s="10"/>
      <c r="D309" s="10"/>
      <c r="E309" s="10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Y309" s="70"/>
    </row>
    <row r="310" spans="1:25" x14ac:dyDescent="0.3">
      <c r="A310" s="10"/>
      <c r="B310" s="10"/>
      <c r="C310" s="10"/>
      <c r="D310" s="10"/>
      <c r="E310" s="10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Y310" s="70"/>
    </row>
    <row r="311" spans="1:25" x14ac:dyDescent="0.3">
      <c r="A311" s="10"/>
      <c r="B311" s="10"/>
      <c r="C311" s="10"/>
      <c r="D311" s="10"/>
      <c r="E311" s="10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Y311" s="70"/>
    </row>
    <row r="312" spans="1:25" x14ac:dyDescent="0.3">
      <c r="A312" s="10"/>
      <c r="B312" s="10"/>
      <c r="C312" s="10"/>
      <c r="D312" s="10"/>
      <c r="E312" s="10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5" x14ac:dyDescent="0.3">
      <c r="A313" s="10"/>
      <c r="B313" s="10"/>
      <c r="C313" s="10"/>
      <c r="D313" s="10"/>
      <c r="E313" s="10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5" x14ac:dyDescent="0.3">
      <c r="A314" s="10"/>
      <c r="B314" s="10"/>
      <c r="C314" s="10"/>
      <c r="D314" s="10"/>
      <c r="E314" s="10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5" x14ac:dyDescent="0.3">
      <c r="A315" s="10"/>
      <c r="B315" s="10"/>
      <c r="C315" s="10"/>
      <c r="D315" s="10"/>
      <c r="E315" s="10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5" x14ac:dyDescent="0.3">
      <c r="A316" s="10"/>
      <c r="B316" s="10"/>
      <c r="C316" s="10"/>
      <c r="D316" s="10"/>
      <c r="E316" s="10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5" x14ac:dyDescent="0.3">
      <c r="A317" s="10"/>
      <c r="B317" s="10"/>
      <c r="C317" s="10"/>
      <c r="D317" s="10"/>
      <c r="E317" s="10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5" x14ac:dyDescent="0.3">
      <c r="A318" s="10"/>
      <c r="B318" s="10"/>
      <c r="C318" s="10"/>
      <c r="D318" s="10"/>
      <c r="E318" s="10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5" x14ac:dyDescent="0.3">
      <c r="A319" s="10"/>
      <c r="B319" s="10"/>
      <c r="C319" s="10"/>
      <c r="D319" s="10"/>
      <c r="E319" s="10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5" x14ac:dyDescent="0.3">
      <c r="A320" s="10"/>
      <c r="B320" s="10"/>
      <c r="C320" s="10"/>
      <c r="D320" s="10"/>
      <c r="E320" s="10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3">
      <c r="A321" s="10"/>
      <c r="B321" s="10"/>
      <c r="C321" s="10"/>
      <c r="D321" s="10"/>
      <c r="E321" s="10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3">
      <c r="A322" s="10"/>
      <c r="B322" s="10"/>
      <c r="C322" s="10"/>
      <c r="D322" s="10"/>
      <c r="E322" s="10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3">
      <c r="A323" s="10"/>
      <c r="B323" s="10"/>
      <c r="C323" s="10"/>
      <c r="D323" s="10"/>
      <c r="E323" s="10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3">
      <c r="A324" s="10"/>
      <c r="B324" s="10"/>
      <c r="C324" s="10"/>
      <c r="D324" s="10"/>
      <c r="E324" s="10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3">
      <c r="A325" s="10"/>
      <c r="B325" s="10"/>
      <c r="C325" s="10"/>
      <c r="D325" s="10"/>
      <c r="E325" s="10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3">
      <c r="A326" s="10"/>
      <c r="B326" s="10"/>
      <c r="C326" s="10"/>
      <c r="D326" s="10"/>
      <c r="E326" s="10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3">
      <c r="A327" s="10"/>
      <c r="B327" s="10"/>
      <c r="C327" s="10"/>
      <c r="D327" s="10"/>
      <c r="E327" s="10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3">
      <c r="A328" s="10"/>
      <c r="B328" s="10"/>
      <c r="C328" s="10"/>
      <c r="D328" s="10"/>
      <c r="E328" s="10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3">
      <c r="A329" s="10"/>
      <c r="B329" s="10"/>
      <c r="C329" s="10"/>
      <c r="D329" s="10"/>
      <c r="E329" s="10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3">
      <c r="A330" s="10"/>
      <c r="B330" s="10"/>
      <c r="C330" s="10"/>
      <c r="D330" s="10"/>
      <c r="E330" s="10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3">
      <c r="A331" s="10"/>
      <c r="B331" s="10"/>
      <c r="C331" s="10"/>
      <c r="D331" s="10"/>
      <c r="E331" s="10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3">
      <c r="A332" s="10"/>
      <c r="B332" s="10"/>
      <c r="C332" s="10"/>
      <c r="D332" s="10"/>
      <c r="E332" s="10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3">
      <c r="A333" s="10"/>
      <c r="B333" s="10"/>
      <c r="C333" s="10"/>
      <c r="D333" s="10"/>
      <c r="E333" s="10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3">
      <c r="A334" s="10"/>
      <c r="B334" s="10"/>
      <c r="C334" s="10"/>
      <c r="D334" s="10"/>
      <c r="E334" s="10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3">
      <c r="A335" s="10"/>
      <c r="B335" s="10"/>
      <c r="C335" s="10"/>
      <c r="D335" s="10"/>
      <c r="E335" s="10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3">
      <c r="A336" s="10"/>
      <c r="B336" s="10"/>
      <c r="C336" s="10"/>
      <c r="D336" s="10"/>
      <c r="E336" s="10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3">
      <c r="A337" s="10"/>
      <c r="B337" s="10"/>
      <c r="C337" s="10"/>
      <c r="D337" s="10"/>
      <c r="E337" s="10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3">
      <c r="A338" s="10"/>
      <c r="B338" s="10"/>
      <c r="C338" s="10"/>
      <c r="D338" s="10"/>
      <c r="E338" s="10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3">
      <c r="A339" s="10"/>
      <c r="B339" s="10"/>
      <c r="C339" s="10"/>
      <c r="D339" s="10"/>
      <c r="E339" s="10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3">
      <c r="A340" s="10"/>
      <c r="B340" s="10"/>
      <c r="C340" s="10"/>
      <c r="D340" s="10"/>
      <c r="E340" s="10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3">
      <c r="A341" s="10"/>
      <c r="B341" s="10"/>
      <c r="C341" s="10"/>
      <c r="D341" s="10"/>
      <c r="E341" s="10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3">
      <c r="A342" s="10"/>
      <c r="B342" s="10"/>
      <c r="C342" s="10"/>
      <c r="D342" s="10"/>
      <c r="E342" s="10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3">
      <c r="A343" s="10"/>
      <c r="B343" s="10"/>
      <c r="C343" s="10"/>
      <c r="D343" s="10"/>
      <c r="E343" s="10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3">
      <c r="A344" s="10"/>
      <c r="B344" s="10"/>
      <c r="C344" s="10"/>
      <c r="D344" s="10"/>
      <c r="E344" s="10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3">
      <c r="A345" s="10"/>
      <c r="B345" s="10"/>
      <c r="C345" s="10"/>
      <c r="D345" s="10"/>
      <c r="E345" s="10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3">
      <c r="A346" s="10"/>
      <c r="B346" s="10"/>
      <c r="C346" s="10"/>
      <c r="D346" s="10"/>
      <c r="E346" s="10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3">
      <c r="A347" s="10"/>
      <c r="B347" s="10"/>
      <c r="C347" s="10"/>
      <c r="D347" s="10"/>
      <c r="E347" s="10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3">
      <c r="A348" s="10"/>
      <c r="B348" s="10"/>
      <c r="C348" s="10"/>
      <c r="D348" s="10"/>
      <c r="E348" s="10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3">
      <c r="A349" s="10"/>
      <c r="B349" s="10"/>
      <c r="C349" s="10"/>
      <c r="D349" s="10"/>
      <c r="E349" s="10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3">
      <c r="A350" s="10"/>
      <c r="B350" s="10"/>
      <c r="C350" s="10"/>
      <c r="D350" s="10"/>
      <c r="E350" s="10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3">
      <c r="A351" s="10"/>
      <c r="B351" s="10"/>
      <c r="C351" s="10"/>
      <c r="D351" s="10"/>
      <c r="E351" s="10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3">
      <c r="A352" s="10"/>
      <c r="B352" s="10"/>
      <c r="C352" s="10"/>
      <c r="D352" s="10"/>
      <c r="E352" s="10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5" x14ac:dyDescent="0.3">
      <c r="A353" s="10"/>
      <c r="B353" s="10"/>
      <c r="C353" s="10"/>
      <c r="D353" s="10"/>
      <c r="E353" s="10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5" x14ac:dyDescent="0.3">
      <c r="A354" s="10"/>
      <c r="B354" s="10"/>
      <c r="C354" s="10"/>
      <c r="D354" s="10"/>
      <c r="E354" s="10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5" x14ac:dyDescent="0.3">
      <c r="A355" s="10"/>
      <c r="B355" s="10"/>
      <c r="C355" s="10"/>
      <c r="D355" s="10"/>
      <c r="E355" s="10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5" x14ac:dyDescent="0.3">
      <c r="A356" s="10"/>
      <c r="B356" s="10"/>
      <c r="C356" s="10"/>
      <c r="D356" s="10"/>
      <c r="E356" s="10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5" x14ac:dyDescent="0.3">
      <c r="A357" s="10"/>
      <c r="B357" s="10"/>
      <c r="C357" s="10"/>
      <c r="D357" s="10"/>
      <c r="E357" s="10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5" x14ac:dyDescent="0.3">
      <c r="A358" s="10"/>
      <c r="B358" s="10"/>
      <c r="C358" s="10"/>
      <c r="D358" s="10"/>
      <c r="E358" s="10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5" x14ac:dyDescent="0.3">
      <c r="A359" s="10"/>
      <c r="B359" s="10"/>
      <c r="C359" s="10"/>
      <c r="D359" s="10"/>
      <c r="E359" s="10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5" x14ac:dyDescent="0.3">
      <c r="A360" s="10"/>
      <c r="B360" s="10"/>
      <c r="C360" s="10"/>
      <c r="D360" s="10"/>
      <c r="E360" s="10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5" x14ac:dyDescent="0.3">
      <c r="A361" s="10"/>
      <c r="B361" s="10"/>
      <c r="C361" s="10"/>
      <c r="D361" s="10"/>
      <c r="E361" s="10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5" x14ac:dyDescent="0.3">
      <c r="A362" s="10"/>
      <c r="B362" s="10"/>
      <c r="C362" s="10"/>
      <c r="D362" s="10"/>
      <c r="E362" s="10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5" x14ac:dyDescent="0.3">
      <c r="A363" s="10"/>
      <c r="B363" s="10"/>
      <c r="C363" s="10"/>
      <c r="D363" s="10"/>
      <c r="E363" s="10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5" x14ac:dyDescent="0.3">
      <c r="A364" s="10"/>
      <c r="B364" s="10"/>
      <c r="C364" s="10"/>
      <c r="D364" s="10"/>
      <c r="E364" s="10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X364" s="10"/>
      <c r="Y364" s="10"/>
    </row>
    <row r="365" spans="1:25" x14ac:dyDescent="0.3">
      <c r="A365" s="10"/>
      <c r="B365" s="10"/>
      <c r="C365" s="10"/>
      <c r="D365" s="10"/>
      <c r="E365" s="10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X365" s="10"/>
      <c r="Y365" s="10"/>
    </row>
    <row r="366" spans="1:25" x14ac:dyDescent="0.3">
      <c r="A366" s="10"/>
      <c r="B366" s="10"/>
      <c r="C366" s="10"/>
      <c r="D366" s="10"/>
      <c r="E366" s="10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4"/>
      <c r="U366" s="64"/>
      <c r="V366" s="64"/>
      <c r="W366" s="10"/>
      <c r="X366" s="10"/>
      <c r="Y366" s="10"/>
    </row>
    <row r="367" spans="1:25" x14ac:dyDescent="0.3">
      <c r="A367" s="10"/>
      <c r="B367" s="10"/>
      <c r="C367" s="10"/>
      <c r="D367" s="10"/>
      <c r="E367" s="1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4"/>
      <c r="U367" s="64"/>
      <c r="V367" s="64"/>
      <c r="W367" s="10"/>
      <c r="X367" s="10"/>
      <c r="Y367" s="10"/>
    </row>
    <row r="368" spans="1:25" x14ac:dyDescent="0.3">
      <c r="A368" s="10"/>
      <c r="B368" s="10"/>
      <c r="C368" s="10"/>
      <c r="D368" s="10"/>
      <c r="E368" s="10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4"/>
      <c r="U368" s="64"/>
      <c r="V368" s="64"/>
      <c r="W368" s="10"/>
      <c r="X368" s="10"/>
      <c r="Y368" s="10"/>
    </row>
    <row r="369" spans="6:22" s="10" customFormat="1" x14ac:dyDescent="0.3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4"/>
      <c r="U369" s="64"/>
      <c r="V369" s="64"/>
    </row>
    <row r="370" spans="6:22" s="10" customFormat="1" x14ac:dyDescent="0.3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4"/>
      <c r="U370" s="64"/>
      <c r="V370" s="64"/>
    </row>
    <row r="371" spans="6:22" s="10" customFormat="1" x14ac:dyDescent="0.3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4"/>
      <c r="U371" s="64"/>
      <c r="V371" s="64"/>
    </row>
    <row r="372" spans="6:22" s="10" customFormat="1" x14ac:dyDescent="0.3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4"/>
      <c r="U372" s="64"/>
      <c r="V372" s="64"/>
    </row>
    <row r="373" spans="6:22" s="10" customFormat="1" x14ac:dyDescent="0.3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4"/>
      <c r="U373" s="64"/>
      <c r="V373" s="64"/>
    </row>
    <row r="374" spans="6:22" s="10" customFormat="1" x14ac:dyDescent="0.3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4"/>
      <c r="U374" s="64"/>
      <c r="V374" s="64"/>
    </row>
    <row r="375" spans="6:22" s="10" customFormat="1" x14ac:dyDescent="0.3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4"/>
      <c r="U375" s="64"/>
      <c r="V375" s="64"/>
    </row>
    <row r="376" spans="6:22" s="10" customFormat="1" x14ac:dyDescent="0.3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4"/>
      <c r="U376" s="64"/>
      <c r="V376" s="64"/>
    </row>
    <row r="377" spans="6:22" s="10" customFormat="1" x14ac:dyDescent="0.3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4"/>
      <c r="U377" s="64"/>
      <c r="V377" s="64"/>
    </row>
    <row r="378" spans="6:22" s="10" customFormat="1" x14ac:dyDescent="0.3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4"/>
      <c r="U378" s="64"/>
      <c r="V378" s="64"/>
    </row>
    <row r="379" spans="6:22" s="10" customFormat="1" x14ac:dyDescent="0.3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4"/>
      <c r="U379" s="64"/>
      <c r="V379" s="64"/>
    </row>
    <row r="380" spans="6:22" s="10" customFormat="1" x14ac:dyDescent="0.3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4"/>
      <c r="U380" s="64"/>
      <c r="V380" s="64"/>
    </row>
    <row r="381" spans="6:22" s="10" customFormat="1" x14ac:dyDescent="0.3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4"/>
      <c r="U381" s="64"/>
      <c r="V381" s="64"/>
    </row>
    <row r="382" spans="6:22" s="10" customFormat="1" x14ac:dyDescent="0.3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4"/>
      <c r="U382" s="64"/>
      <c r="V382" s="64"/>
    </row>
    <row r="383" spans="6:22" s="10" customFormat="1" x14ac:dyDescent="0.3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4"/>
      <c r="U383" s="64"/>
      <c r="V383" s="64"/>
    </row>
    <row r="384" spans="6:22" s="10" customFormat="1" x14ac:dyDescent="0.3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4"/>
      <c r="U384" s="64"/>
      <c r="V384" s="64"/>
    </row>
    <row r="385" spans="6:22" s="10" customFormat="1" x14ac:dyDescent="0.3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4"/>
      <c r="U385" s="64"/>
      <c r="V385" s="64"/>
    </row>
    <row r="386" spans="6:22" s="10" customFormat="1" x14ac:dyDescent="0.3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4"/>
      <c r="U386" s="64"/>
      <c r="V386" s="64"/>
    </row>
    <row r="387" spans="6:22" s="10" customFormat="1" x14ac:dyDescent="0.3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4"/>
      <c r="U387" s="64"/>
      <c r="V387" s="64"/>
    </row>
    <row r="388" spans="6:22" s="10" customFormat="1" x14ac:dyDescent="0.3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4"/>
      <c r="U388" s="64"/>
      <c r="V388" s="64"/>
    </row>
    <row r="389" spans="6:22" s="10" customFormat="1" x14ac:dyDescent="0.3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4"/>
      <c r="U389" s="64"/>
      <c r="V389" s="64"/>
    </row>
    <row r="390" spans="6:22" s="10" customFormat="1" x14ac:dyDescent="0.3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4"/>
      <c r="U390" s="64"/>
      <c r="V390" s="64"/>
    </row>
    <row r="391" spans="6:22" s="10" customFormat="1" x14ac:dyDescent="0.3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4"/>
      <c r="U391" s="64"/>
      <c r="V391" s="64"/>
    </row>
    <row r="392" spans="6:22" s="10" customFormat="1" x14ac:dyDescent="0.3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4"/>
      <c r="U392" s="64"/>
      <c r="V392" s="64"/>
    </row>
    <row r="393" spans="6:22" s="10" customFormat="1" x14ac:dyDescent="0.3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4"/>
      <c r="U393" s="64"/>
      <c r="V393" s="64"/>
    </row>
    <row r="394" spans="6:22" s="10" customFormat="1" x14ac:dyDescent="0.3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4"/>
      <c r="U394" s="64"/>
      <c r="V394" s="64"/>
    </row>
    <row r="395" spans="6:22" s="10" customFormat="1" x14ac:dyDescent="0.3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4"/>
      <c r="U395" s="64"/>
      <c r="V395" s="64"/>
    </row>
    <row r="396" spans="6:22" s="10" customFormat="1" x14ac:dyDescent="0.3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4"/>
      <c r="U396" s="64"/>
      <c r="V396" s="64"/>
    </row>
    <row r="397" spans="6:22" s="10" customFormat="1" x14ac:dyDescent="0.3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4"/>
      <c r="U397" s="64"/>
      <c r="V397" s="64"/>
    </row>
    <row r="398" spans="6:22" s="10" customFormat="1" x14ac:dyDescent="0.3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4"/>
      <c r="U398" s="64"/>
      <c r="V398" s="64"/>
    </row>
    <row r="399" spans="6:22" s="10" customFormat="1" x14ac:dyDescent="0.3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4"/>
      <c r="U399" s="64"/>
      <c r="V399" s="64"/>
    </row>
    <row r="400" spans="6:22" s="10" customFormat="1" x14ac:dyDescent="0.3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4"/>
      <c r="U400" s="64"/>
      <c r="V400" s="64"/>
    </row>
    <row r="401" spans="6:22" s="10" customFormat="1" x14ac:dyDescent="0.3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4"/>
      <c r="U401" s="64"/>
      <c r="V401" s="64"/>
    </row>
    <row r="402" spans="6:22" s="10" customFormat="1" x14ac:dyDescent="0.3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4"/>
      <c r="U402" s="64"/>
      <c r="V402" s="64"/>
    </row>
    <row r="403" spans="6:22" s="10" customFormat="1" x14ac:dyDescent="0.3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4"/>
      <c r="U403" s="64"/>
      <c r="V403" s="64"/>
    </row>
    <row r="404" spans="6:22" s="10" customFormat="1" x14ac:dyDescent="0.3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4"/>
      <c r="U404" s="64"/>
      <c r="V404" s="64"/>
    </row>
    <row r="405" spans="6:22" s="10" customFormat="1" x14ac:dyDescent="0.3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4"/>
      <c r="U405" s="64"/>
      <c r="V405" s="64"/>
    </row>
    <row r="406" spans="6:22" s="10" customFormat="1" x14ac:dyDescent="0.3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4"/>
      <c r="U406" s="64"/>
      <c r="V406" s="64"/>
    </row>
    <row r="407" spans="6:22" s="10" customFormat="1" x14ac:dyDescent="0.3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4"/>
      <c r="U407" s="64"/>
      <c r="V407" s="64"/>
    </row>
    <row r="408" spans="6:22" s="10" customFormat="1" x14ac:dyDescent="0.3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4"/>
      <c r="U408" s="64"/>
      <c r="V408" s="64"/>
    </row>
    <row r="409" spans="6:22" s="10" customFormat="1" x14ac:dyDescent="0.3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4"/>
      <c r="U409" s="64"/>
      <c r="V409" s="64"/>
    </row>
    <row r="410" spans="6:22" s="10" customFormat="1" x14ac:dyDescent="0.3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4"/>
      <c r="U410" s="64"/>
      <c r="V410" s="64"/>
    </row>
    <row r="411" spans="6:22" s="10" customFormat="1" x14ac:dyDescent="0.3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4"/>
      <c r="U411" s="64"/>
      <c r="V411" s="64"/>
    </row>
    <row r="412" spans="6:22" s="10" customFormat="1" x14ac:dyDescent="0.3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4"/>
      <c r="U412" s="64"/>
      <c r="V412" s="64"/>
    </row>
    <row r="413" spans="6:22" s="10" customFormat="1" x14ac:dyDescent="0.3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4"/>
      <c r="U413" s="64"/>
      <c r="V413" s="64"/>
    </row>
    <row r="414" spans="6:22" s="10" customFormat="1" x14ac:dyDescent="0.3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4"/>
      <c r="U414" s="64"/>
      <c r="V414" s="64"/>
    </row>
    <row r="415" spans="6:22" s="10" customFormat="1" x14ac:dyDescent="0.3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4"/>
      <c r="U415" s="64"/>
      <c r="V415" s="64"/>
    </row>
    <row r="416" spans="6:22" s="10" customFormat="1" x14ac:dyDescent="0.3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4"/>
      <c r="U416" s="64"/>
      <c r="V416" s="64"/>
    </row>
    <row r="417" spans="1:25" x14ac:dyDescent="0.3">
      <c r="A417" s="10"/>
      <c r="B417" s="10"/>
      <c r="C417" s="10"/>
      <c r="D417" s="10"/>
      <c r="E417" s="10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4"/>
      <c r="U417" s="64"/>
      <c r="V417" s="64"/>
      <c r="W417" s="10"/>
      <c r="X417" s="10"/>
      <c r="Y417" s="10"/>
    </row>
    <row r="418" spans="1:25" x14ac:dyDescent="0.3">
      <c r="A418" s="10"/>
      <c r="B418" s="10"/>
      <c r="C418" s="10"/>
      <c r="D418" s="10"/>
      <c r="E418" s="10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4"/>
      <c r="U418" s="64"/>
      <c r="V418" s="64"/>
      <c r="W418" s="10"/>
      <c r="X418" s="10"/>
      <c r="Y418" s="10"/>
    </row>
    <row r="419" spans="1:25" x14ac:dyDescent="0.3">
      <c r="A419" s="10"/>
      <c r="B419" s="10"/>
      <c r="C419" s="10"/>
      <c r="D419" s="10"/>
      <c r="E419" s="10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4"/>
      <c r="U419" s="64"/>
      <c r="V419" s="64"/>
      <c r="W419" s="10"/>
      <c r="X419" s="10"/>
      <c r="Y419" s="10"/>
    </row>
    <row r="420" spans="1:25" x14ac:dyDescent="0.3">
      <c r="A420" s="10"/>
      <c r="B420" s="10"/>
      <c r="C420" s="10"/>
      <c r="D420" s="10"/>
      <c r="E420" s="10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4"/>
      <c r="U420" s="64"/>
      <c r="V420" s="64"/>
      <c r="W420" s="10"/>
      <c r="X420" s="10"/>
      <c r="Y420" s="10"/>
    </row>
    <row r="421" spans="1:25" x14ac:dyDescent="0.3">
      <c r="A421" s="10"/>
      <c r="B421" s="10"/>
      <c r="C421" s="10"/>
      <c r="D421" s="10"/>
      <c r="E421" s="10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4"/>
      <c r="U421" s="64"/>
      <c r="V421" s="64"/>
      <c r="W421" s="10"/>
      <c r="X421" s="10"/>
      <c r="Y421" s="10"/>
    </row>
    <row r="422" spans="1:25" x14ac:dyDescent="0.3">
      <c r="A422" s="10"/>
      <c r="B422" s="10"/>
      <c r="C422" s="10"/>
      <c r="D422" s="10"/>
      <c r="E422" s="10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4"/>
      <c r="U422" s="64"/>
      <c r="V422" s="64"/>
      <c r="W422" s="10"/>
      <c r="X422" s="10"/>
      <c r="Y422" s="10"/>
    </row>
    <row r="423" spans="1:25" x14ac:dyDescent="0.3">
      <c r="A423" s="10"/>
      <c r="B423" s="10"/>
      <c r="C423" s="10"/>
      <c r="D423" s="10"/>
      <c r="E423" s="10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4"/>
      <c r="U423" s="64"/>
      <c r="V423" s="64"/>
      <c r="W423" s="10"/>
      <c r="X423" s="10"/>
      <c r="Y423" s="10"/>
    </row>
    <row r="424" spans="1:25" x14ac:dyDescent="0.3">
      <c r="A424" s="10"/>
      <c r="B424" s="10"/>
      <c r="C424" s="10"/>
      <c r="D424" s="10"/>
      <c r="E424" s="10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4"/>
      <c r="U424" s="64"/>
      <c r="V424" s="64"/>
      <c r="W424" s="10"/>
    </row>
    <row r="425" spans="1:25" x14ac:dyDescent="0.3">
      <c r="A425" s="10"/>
      <c r="B425" s="10"/>
      <c r="C425" s="10"/>
      <c r="D425" s="10"/>
      <c r="E425" s="10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4"/>
      <c r="U425" s="64"/>
      <c r="V425" s="64"/>
      <c r="W425" s="10"/>
    </row>
    <row r="426" spans="1:25" x14ac:dyDescent="0.3">
      <c r="A426" s="10"/>
      <c r="B426" s="10"/>
      <c r="C426" s="10"/>
      <c r="D426" s="10"/>
      <c r="E426" s="10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5" x14ac:dyDescent="0.3">
      <c r="A427" s="10"/>
      <c r="B427" s="10"/>
      <c r="C427" s="10"/>
      <c r="D427" s="10"/>
      <c r="E427" s="10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5" x14ac:dyDescent="0.3">
      <c r="A428" s="10"/>
      <c r="B428" s="10"/>
      <c r="C428" s="10"/>
      <c r="D428" s="10"/>
      <c r="E428" s="10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5" x14ac:dyDescent="0.3">
      <c r="A429" s="10"/>
      <c r="B429" s="10"/>
      <c r="C429" s="10"/>
      <c r="D429" s="10"/>
      <c r="E429" s="10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5" x14ac:dyDescent="0.3">
      <c r="A430" s="10"/>
      <c r="B430" s="10"/>
      <c r="C430" s="10"/>
      <c r="D430" s="10"/>
      <c r="E430" s="10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5" x14ac:dyDescent="0.3">
      <c r="A431" s="10"/>
      <c r="B431" s="10"/>
      <c r="C431" s="10"/>
      <c r="D431" s="10"/>
      <c r="E431" s="10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5" x14ac:dyDescent="0.3">
      <c r="A432" s="10"/>
      <c r="B432" s="10"/>
      <c r="C432" s="10"/>
      <c r="D432" s="10"/>
      <c r="E432" s="10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3">
      <c r="A433" s="10"/>
      <c r="B433" s="10"/>
      <c r="C433" s="10"/>
      <c r="D433" s="10"/>
      <c r="E433" s="10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3">
      <c r="A434" s="10"/>
      <c r="B434" s="10"/>
      <c r="C434" s="10"/>
      <c r="D434" s="10"/>
      <c r="E434" s="10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3">
      <c r="A435" s="10"/>
      <c r="B435" s="10"/>
      <c r="C435" s="10"/>
      <c r="D435" s="10"/>
      <c r="E435" s="10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3">
      <c r="A436" s="10"/>
      <c r="B436" s="10"/>
      <c r="C436" s="10"/>
      <c r="D436" s="10"/>
      <c r="E436" s="10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3">
      <c r="A437" s="10"/>
      <c r="B437" s="10"/>
      <c r="C437" s="10"/>
      <c r="D437" s="10"/>
      <c r="E437" s="10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3">
      <c r="A438" s="10"/>
      <c r="B438" s="10"/>
      <c r="C438" s="10"/>
      <c r="D438" s="10"/>
      <c r="E438" s="10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3">
      <c r="A439" s="10"/>
      <c r="B439" s="10"/>
      <c r="C439" s="10"/>
      <c r="D439" s="10"/>
      <c r="E439" s="10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3">
      <c r="A440" s="10"/>
      <c r="B440" s="10"/>
      <c r="C440" s="10"/>
      <c r="D440" s="10"/>
      <c r="E440" s="10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3">
      <c r="A441" s="10"/>
      <c r="B441" s="10"/>
      <c r="C441" s="10"/>
      <c r="D441" s="10"/>
      <c r="E441" s="10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3">
      <c r="A442" s="10"/>
      <c r="B442" s="10"/>
      <c r="C442" s="10"/>
      <c r="D442" s="10"/>
      <c r="E442" s="10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3">
      <c r="A443" s="10"/>
      <c r="B443" s="10"/>
      <c r="C443" s="10"/>
      <c r="D443" s="10"/>
      <c r="E443" s="10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3">
      <c r="A444" s="10"/>
      <c r="B444" s="10"/>
      <c r="C444" s="10"/>
      <c r="D444" s="10"/>
      <c r="E444" s="10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3">
      <c r="A445" s="10"/>
      <c r="B445" s="10"/>
      <c r="C445" s="10"/>
      <c r="D445" s="10"/>
      <c r="E445" s="10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3">
      <c r="A446" s="10"/>
      <c r="B446" s="10"/>
      <c r="C446" s="10"/>
      <c r="D446" s="10"/>
      <c r="E446" s="10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3">
      <c r="A447" s="10"/>
      <c r="B447" s="10"/>
      <c r="C447" s="10"/>
      <c r="D447" s="10"/>
      <c r="E447" s="10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3">
      <c r="A448" s="10"/>
      <c r="B448" s="10"/>
      <c r="C448" s="10"/>
      <c r="D448" s="10"/>
      <c r="E448" s="10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3">
      <c r="A449" s="10"/>
      <c r="B449" s="10"/>
      <c r="C449" s="10"/>
      <c r="D449" s="10"/>
      <c r="E449" s="10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3">
      <c r="A450" s="10"/>
      <c r="B450" s="10"/>
      <c r="C450" s="10"/>
      <c r="D450" s="10"/>
      <c r="E450" s="10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3">
      <c r="A451" s="10"/>
      <c r="B451" s="10"/>
      <c r="C451" s="10"/>
      <c r="D451" s="10"/>
      <c r="E451" s="10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3">
      <c r="A452" s="10"/>
      <c r="B452" s="10"/>
      <c r="C452" s="10"/>
      <c r="D452" s="10"/>
      <c r="E452" s="10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3">
      <c r="A453" s="10"/>
      <c r="B453" s="10"/>
      <c r="C453" s="10"/>
      <c r="D453" s="10"/>
      <c r="E453" s="10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3">
      <c r="A454" s="10"/>
      <c r="B454" s="10"/>
      <c r="C454" s="10"/>
      <c r="D454" s="10"/>
      <c r="E454" s="10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3">
      <c r="A455" s="10"/>
      <c r="B455" s="10"/>
      <c r="C455" s="10"/>
      <c r="D455" s="10"/>
      <c r="E455" s="10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3">
      <c r="A456" s="10"/>
      <c r="B456" s="10"/>
      <c r="C456" s="10"/>
      <c r="D456" s="10"/>
      <c r="E456" s="10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3">
      <c r="A457" s="10"/>
      <c r="B457" s="10"/>
      <c r="C457" s="10"/>
      <c r="D457" s="10"/>
      <c r="E457" s="10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3">
      <c r="A458" s="10"/>
      <c r="B458" s="10"/>
      <c r="C458" s="10"/>
      <c r="D458" s="10"/>
      <c r="E458" s="10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3">
      <c r="A459" s="10"/>
      <c r="B459" s="10"/>
      <c r="C459" s="10"/>
      <c r="D459" s="10"/>
      <c r="E459" s="10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3">
      <c r="A460" s="10"/>
      <c r="B460" s="10"/>
      <c r="C460" s="10"/>
      <c r="D460" s="10"/>
      <c r="E460" s="10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3">
      <c r="A461" s="10"/>
      <c r="B461" s="10"/>
      <c r="C461" s="10"/>
      <c r="D461" s="10"/>
      <c r="E461" s="10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3">
      <c r="A462" s="10"/>
      <c r="B462" s="10"/>
      <c r="C462" s="10"/>
      <c r="D462" s="10"/>
      <c r="E462" s="10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3">
      <c r="A463" s="10"/>
      <c r="B463" s="10"/>
      <c r="C463" s="10"/>
      <c r="D463" s="10"/>
      <c r="E463" s="10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3">
      <c r="A464" s="10"/>
      <c r="B464" s="10"/>
      <c r="C464" s="10"/>
      <c r="D464" s="10"/>
      <c r="E464" s="10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3">
      <c r="A465" s="10"/>
      <c r="B465" s="10"/>
      <c r="C465" s="10"/>
      <c r="D465" s="10"/>
      <c r="E465" s="10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3">
      <c r="A466" s="10"/>
      <c r="B466" s="10"/>
      <c r="C466" s="10"/>
      <c r="D466" s="10"/>
      <c r="E466" s="10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3">
      <c r="A467" s="10"/>
      <c r="B467" s="10"/>
      <c r="C467" s="10"/>
      <c r="D467" s="10"/>
      <c r="E467" s="10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3">
      <c r="A468" s="10"/>
      <c r="B468" s="10"/>
      <c r="C468" s="10"/>
      <c r="D468" s="10"/>
      <c r="E468" s="10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3">
      <c r="A469" s="10"/>
      <c r="B469" s="10"/>
      <c r="C469" s="10"/>
      <c r="D469" s="10"/>
      <c r="E469" s="10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3">
      <c r="A470" s="10"/>
      <c r="B470" s="10"/>
      <c r="C470" s="10"/>
      <c r="D470" s="10"/>
      <c r="E470" s="10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3">
      <c r="A471" s="10"/>
      <c r="B471" s="10"/>
      <c r="C471" s="10"/>
      <c r="D471" s="10"/>
      <c r="E471" s="10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3">
      <c r="A472" s="10"/>
      <c r="B472" s="10"/>
      <c r="C472" s="10"/>
      <c r="D472" s="10"/>
      <c r="E472" s="10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3">
      <c r="A473" s="10"/>
      <c r="B473" s="10"/>
      <c r="C473" s="10"/>
      <c r="D473" s="10"/>
      <c r="E473" s="10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3">
      <c r="A474" s="10"/>
      <c r="B474" s="10"/>
      <c r="C474" s="10"/>
      <c r="D474" s="10"/>
      <c r="E474" s="10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3">
      <c r="A475" s="10"/>
      <c r="B475" s="10"/>
      <c r="C475" s="10"/>
      <c r="D475" s="10"/>
      <c r="E475" s="10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3">
      <c r="A476" s="10"/>
      <c r="B476" s="10"/>
      <c r="C476" s="10"/>
      <c r="D476" s="10"/>
      <c r="E476" s="10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3">
      <c r="A477" s="10"/>
      <c r="B477" s="10"/>
      <c r="C477" s="10"/>
      <c r="D477" s="10"/>
      <c r="E477" s="10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3">
      <c r="A478" s="10"/>
      <c r="B478" s="10"/>
      <c r="C478" s="10"/>
      <c r="D478" s="10"/>
      <c r="E478" s="10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3">
      <c r="A479" s="10"/>
      <c r="B479" s="10"/>
      <c r="C479" s="10"/>
      <c r="D479" s="10"/>
      <c r="E479" s="10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3">
      <c r="A480" s="10"/>
      <c r="B480" s="10"/>
      <c r="C480" s="10"/>
      <c r="D480" s="10"/>
      <c r="E480" s="10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3">
      <c r="A481" s="10"/>
      <c r="B481" s="10"/>
      <c r="C481" s="10"/>
      <c r="D481" s="10"/>
      <c r="E481" s="10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3">
      <c r="A482" s="10"/>
      <c r="B482" s="10"/>
      <c r="C482" s="10"/>
      <c r="D482" s="10"/>
      <c r="E482" s="10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3">
      <c r="A483" s="10"/>
      <c r="B483" s="10"/>
      <c r="C483" s="10"/>
      <c r="D483" s="10"/>
      <c r="E483" s="10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3">
      <c r="A484" s="10"/>
      <c r="B484" s="10"/>
      <c r="C484" s="10"/>
      <c r="D484" s="10"/>
      <c r="E484" s="10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3">
      <c r="A485" s="10"/>
      <c r="B485" s="10"/>
      <c r="C485" s="10"/>
      <c r="D485" s="10"/>
      <c r="E485" s="10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3">
      <c r="A486" s="10"/>
      <c r="B486" s="10"/>
      <c r="C486" s="10"/>
      <c r="D486" s="10"/>
      <c r="E486" s="10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3">
      <c r="A487" s="10"/>
      <c r="B487" s="10"/>
      <c r="C487" s="10"/>
      <c r="D487" s="10"/>
      <c r="E487" s="10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3">
      <c r="A488" s="10"/>
      <c r="B488" s="10"/>
      <c r="C488" s="10"/>
      <c r="D488" s="10"/>
      <c r="E488" s="10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3">
      <c r="A489" s="10"/>
      <c r="B489" s="10"/>
      <c r="C489" s="10"/>
      <c r="D489" s="10"/>
      <c r="E489" s="10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3">
      <c r="A490" s="10"/>
      <c r="B490" s="10"/>
      <c r="C490" s="10"/>
      <c r="D490" s="10"/>
      <c r="E490" s="10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3">
      <c r="A491" s="10"/>
      <c r="B491" s="10"/>
      <c r="C491" s="10"/>
      <c r="D491" s="10"/>
      <c r="E491" s="10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3">
      <c r="A492" s="10"/>
      <c r="B492" s="10"/>
      <c r="C492" s="10"/>
      <c r="D492" s="10"/>
      <c r="E492" s="10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3">
      <c r="A493" s="10"/>
      <c r="B493" s="10"/>
      <c r="C493" s="10"/>
      <c r="D493" s="10"/>
      <c r="E493" s="10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3">
      <c r="A494" s="10"/>
      <c r="B494" s="10"/>
      <c r="C494" s="10"/>
      <c r="D494" s="10"/>
      <c r="E494" s="10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3">
      <c r="A495" s="10"/>
      <c r="B495" s="10"/>
      <c r="C495" s="10"/>
      <c r="D495" s="10"/>
      <c r="E495" s="10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3">
      <c r="A496" s="10"/>
      <c r="B496" s="10"/>
      <c r="C496" s="10"/>
      <c r="D496" s="10"/>
      <c r="E496" s="10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3">
      <c r="A497" s="10"/>
      <c r="B497" s="10"/>
      <c r="C497" s="10"/>
      <c r="D497" s="10"/>
      <c r="E497" s="10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3">
      <c r="A498" s="10"/>
      <c r="B498" s="10"/>
      <c r="C498" s="10"/>
      <c r="D498" s="10"/>
      <c r="E498" s="10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3">
      <c r="A499" s="10"/>
      <c r="B499" s="10"/>
      <c r="C499" s="10"/>
      <c r="D499" s="10"/>
      <c r="E499" s="10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3">
      <c r="A500" s="10"/>
      <c r="B500" s="10"/>
      <c r="C500" s="10"/>
      <c r="D500" s="10"/>
      <c r="E500" s="10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3">
      <c r="A501" s="10"/>
      <c r="B501" s="10"/>
      <c r="C501" s="10"/>
      <c r="D501" s="10"/>
      <c r="E501" s="10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3">
      <c r="A502" s="10"/>
      <c r="B502" s="10"/>
      <c r="C502" s="10"/>
      <c r="D502" s="10"/>
      <c r="E502" s="10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3">
      <c r="A503" s="10"/>
      <c r="B503" s="10"/>
      <c r="C503" s="10"/>
      <c r="D503" s="10"/>
      <c r="E503" s="10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3">
      <c r="A504" s="10"/>
      <c r="B504" s="10"/>
      <c r="C504" s="10"/>
      <c r="D504" s="10"/>
      <c r="E504" s="10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3">
      <c r="A505" s="10"/>
      <c r="B505" s="10"/>
      <c r="C505" s="10"/>
      <c r="D505" s="10"/>
      <c r="E505" s="10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3">
      <c r="A506" s="10"/>
      <c r="B506" s="10"/>
      <c r="C506" s="10"/>
      <c r="D506" s="10"/>
      <c r="E506" s="10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3">
      <c r="A507" s="10"/>
      <c r="B507" s="10"/>
      <c r="C507" s="10"/>
      <c r="D507" s="10"/>
      <c r="E507" s="10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3">
      <c r="A508" s="10"/>
      <c r="B508" s="10"/>
      <c r="C508" s="10"/>
      <c r="D508" s="10"/>
      <c r="E508" s="10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3">
      <c r="A509" s="10"/>
      <c r="B509" s="10"/>
      <c r="C509" s="10"/>
      <c r="D509" s="10"/>
      <c r="E509" s="10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3">
      <c r="A510" s="10"/>
      <c r="B510" s="10"/>
      <c r="C510" s="10"/>
      <c r="D510" s="10"/>
      <c r="E510" s="10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3">
      <c r="A511" s="10"/>
      <c r="B511" s="10"/>
      <c r="C511" s="10"/>
      <c r="D511" s="10"/>
      <c r="E511" s="10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3">
      <c r="A512" s="10"/>
      <c r="B512" s="10"/>
      <c r="C512" s="10"/>
      <c r="D512" s="10"/>
      <c r="E512" s="10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3">
      <c r="A513" s="10"/>
      <c r="B513" s="10"/>
      <c r="C513" s="10"/>
      <c r="D513" s="10"/>
      <c r="E513" s="10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3">
      <c r="A514" s="10"/>
      <c r="B514" s="10"/>
      <c r="C514" s="10"/>
      <c r="D514" s="10"/>
      <c r="E514" s="10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3">
      <c r="A515" s="10"/>
      <c r="B515" s="10"/>
      <c r="C515" s="10"/>
      <c r="D515" s="10"/>
      <c r="E515" s="10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3">
      <c r="A516" s="10"/>
      <c r="B516" s="10"/>
      <c r="C516" s="10"/>
      <c r="D516" s="10"/>
      <c r="E516" s="10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3">
      <c r="A517" s="10"/>
      <c r="B517" s="10"/>
      <c r="C517" s="10"/>
      <c r="D517" s="10"/>
      <c r="E517" s="10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3">
      <c r="A518" s="10"/>
      <c r="B518" s="10"/>
      <c r="C518" s="10"/>
      <c r="D518" s="10"/>
      <c r="E518" s="10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3">
      <c r="A519" s="10"/>
      <c r="B519" s="10"/>
      <c r="C519" s="10"/>
      <c r="D519" s="10"/>
      <c r="E519" s="10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3">
      <c r="A520" s="10"/>
      <c r="B520" s="10"/>
      <c r="C520" s="10"/>
      <c r="D520" s="10"/>
      <c r="E520" s="10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3">
      <c r="A521" s="10"/>
      <c r="B521" s="10"/>
      <c r="C521" s="10"/>
      <c r="D521" s="10"/>
      <c r="E521" s="10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3">
      <c r="A522" s="10"/>
      <c r="B522" s="10"/>
      <c r="C522" s="10"/>
      <c r="D522" s="10"/>
      <c r="E522" s="10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3">
      <c r="A523" s="10"/>
      <c r="B523" s="10"/>
      <c r="C523" s="10"/>
      <c r="D523" s="10"/>
      <c r="E523" s="10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3">
      <c r="A524" s="10"/>
      <c r="B524" s="10"/>
      <c r="C524" s="10"/>
      <c r="D524" s="10"/>
      <c r="E524" s="10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3">
      <c r="A525" s="10"/>
      <c r="B525" s="10"/>
      <c r="C525" s="10"/>
      <c r="D525" s="10"/>
      <c r="E525" s="10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3">
      <c r="A526" s="10"/>
      <c r="B526" s="10"/>
      <c r="C526" s="10"/>
      <c r="D526" s="10"/>
      <c r="E526" s="10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3">
      <c r="A527" s="10"/>
      <c r="B527" s="10"/>
      <c r="C527" s="10"/>
      <c r="D527" s="10"/>
      <c r="E527" s="10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3">
      <c r="A528" s="10"/>
      <c r="B528" s="10"/>
      <c r="C528" s="10"/>
      <c r="D528" s="10"/>
      <c r="E528" s="10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3">
      <c r="A529" s="10"/>
      <c r="B529" s="10"/>
      <c r="C529" s="10"/>
      <c r="D529" s="10"/>
      <c r="E529" s="10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3">
      <c r="A530" s="10"/>
      <c r="B530" s="10"/>
      <c r="C530" s="10"/>
      <c r="D530" s="10"/>
      <c r="E530" s="10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3">
      <c r="A531" s="10"/>
      <c r="B531" s="10"/>
      <c r="C531" s="10"/>
      <c r="D531" s="10"/>
      <c r="E531" s="10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3">
      <c r="A532" s="10"/>
      <c r="B532" s="10"/>
      <c r="C532" s="10"/>
      <c r="D532" s="10"/>
      <c r="E532" s="10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3">
      <c r="A533" s="10"/>
      <c r="B533" s="10"/>
      <c r="C533" s="10"/>
      <c r="D533" s="10"/>
      <c r="E533" s="10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3">
      <c r="A534" s="10"/>
      <c r="B534" s="10"/>
      <c r="C534" s="10"/>
      <c r="D534" s="10"/>
      <c r="E534" s="10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3">
      <c r="A535" s="10"/>
      <c r="B535" s="10"/>
      <c r="C535" s="10"/>
      <c r="D535" s="10"/>
      <c r="E535" s="10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3">
      <c r="A536" s="10"/>
      <c r="B536" s="10"/>
      <c r="C536" s="10"/>
      <c r="D536" s="10"/>
      <c r="E536" s="10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3">
      <c r="A537" s="10"/>
      <c r="B537" s="10"/>
      <c r="C537" s="10"/>
      <c r="D537" s="10"/>
      <c r="E537" s="10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3">
      <c r="A538" s="10"/>
      <c r="B538" s="10"/>
      <c r="C538" s="10"/>
      <c r="D538" s="10"/>
      <c r="E538" s="10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3">
      <c r="A539" s="10"/>
      <c r="B539" s="10"/>
      <c r="C539" s="10"/>
      <c r="D539" s="10"/>
      <c r="E539" s="10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3">
      <c r="A540" s="10"/>
      <c r="B540" s="10"/>
      <c r="C540" s="10"/>
      <c r="D540" s="10"/>
      <c r="E540" s="10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3">
      <c r="A541" s="10"/>
      <c r="B541" s="10"/>
      <c r="C541" s="10"/>
      <c r="D541" s="10"/>
      <c r="E541" s="10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3">
      <c r="A542" s="10"/>
      <c r="B542" s="10"/>
      <c r="C542" s="10"/>
      <c r="D542" s="10"/>
      <c r="E542" s="10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3">
      <c r="A543" s="10"/>
      <c r="B543" s="10"/>
      <c r="C543" s="10"/>
      <c r="D543" s="10"/>
      <c r="E543" s="10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3">
      <c r="A544" s="10"/>
      <c r="B544" s="10"/>
      <c r="C544" s="10"/>
      <c r="D544" s="10"/>
      <c r="E544" s="10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3">
      <c r="A545" s="10"/>
      <c r="B545" s="10"/>
      <c r="C545" s="10"/>
      <c r="D545" s="10"/>
      <c r="E545" s="10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3">
      <c r="A546" s="10"/>
      <c r="B546" s="10"/>
      <c r="C546" s="10"/>
      <c r="D546" s="10"/>
      <c r="E546" s="10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3">
      <c r="A547" s="10"/>
      <c r="B547" s="10"/>
      <c r="C547" s="10"/>
      <c r="D547" s="10"/>
      <c r="E547" s="10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3">
      <c r="A548" s="10"/>
      <c r="B548" s="10"/>
      <c r="C548" s="10"/>
      <c r="D548" s="10"/>
      <c r="E548" s="10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3">
      <c r="A549" s="10"/>
      <c r="B549" s="10"/>
      <c r="C549" s="10"/>
      <c r="D549" s="10"/>
      <c r="E549" s="10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3">
      <c r="A550" s="10"/>
      <c r="B550" s="10"/>
      <c r="C550" s="10"/>
      <c r="D550" s="10"/>
      <c r="E550" s="10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3">
      <c r="A551" s="10"/>
      <c r="B551" s="10"/>
      <c r="C551" s="10"/>
      <c r="D551" s="10"/>
      <c r="E551" s="10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3">
      <c r="A552" s="10"/>
      <c r="B552" s="10"/>
      <c r="C552" s="10"/>
      <c r="D552" s="10"/>
      <c r="E552" s="10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3">
      <c r="A553" s="10"/>
      <c r="B553" s="10"/>
      <c r="C553" s="10"/>
      <c r="D553" s="10"/>
      <c r="E553" s="10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3">
      <c r="A554" s="10"/>
      <c r="B554" s="10"/>
      <c r="C554" s="10"/>
      <c r="D554" s="10"/>
      <c r="E554" s="10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3">
      <c r="A555" s="10"/>
      <c r="B555" s="10"/>
      <c r="C555" s="10"/>
      <c r="D555" s="10"/>
      <c r="E555" s="10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3">
      <c r="A556" s="10"/>
      <c r="B556" s="10"/>
      <c r="C556" s="10"/>
      <c r="D556" s="10"/>
      <c r="E556" s="10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3">
      <c r="A557" s="10"/>
      <c r="B557" s="10"/>
      <c r="C557" s="10"/>
      <c r="D557" s="10"/>
      <c r="E557" s="10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3">
      <c r="A558" s="10"/>
      <c r="B558" s="10"/>
      <c r="C558" s="10"/>
      <c r="D558" s="10"/>
      <c r="E558" s="10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3">
      <c r="A559" s="10"/>
      <c r="B559" s="10"/>
      <c r="C559" s="10"/>
      <c r="D559" s="10"/>
      <c r="E559" s="10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3">
      <c r="A560" s="10"/>
      <c r="B560" s="10"/>
      <c r="C560" s="10"/>
      <c r="D560" s="10"/>
      <c r="E560" s="10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3">
      <c r="A561" s="10"/>
      <c r="B561" s="10"/>
      <c r="C561" s="10"/>
      <c r="D561" s="10"/>
      <c r="E561" s="10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3">
      <c r="A562" s="10"/>
      <c r="B562" s="10"/>
      <c r="C562" s="10"/>
      <c r="D562" s="10"/>
      <c r="E562" s="10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3">
      <c r="A563" s="10"/>
      <c r="B563" s="10"/>
      <c r="C563" s="10"/>
      <c r="D563" s="10"/>
      <c r="E563" s="10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3">
      <c r="A564" s="10"/>
      <c r="B564" s="10"/>
      <c r="C564" s="10"/>
      <c r="D564" s="10"/>
      <c r="E564" s="10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3">
      <c r="A565" s="10"/>
      <c r="B565" s="10"/>
      <c r="C565" s="10"/>
      <c r="D565" s="10"/>
      <c r="E565" s="10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3">
      <c r="A566" s="10"/>
      <c r="B566" s="10"/>
      <c r="C566" s="10"/>
      <c r="D566" s="10"/>
      <c r="E566" s="10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3">
      <c r="A567" s="10"/>
      <c r="B567" s="10"/>
      <c r="C567" s="10"/>
      <c r="D567" s="10"/>
      <c r="E567" s="10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3">
      <c r="A568" s="10"/>
      <c r="B568" s="10"/>
      <c r="C568" s="10"/>
      <c r="D568" s="10"/>
      <c r="E568" s="10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3">
      <c r="A569" s="10"/>
      <c r="B569" s="10"/>
      <c r="C569" s="10"/>
      <c r="D569" s="10"/>
      <c r="E569" s="10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3">
      <c r="A570" s="10"/>
      <c r="B570" s="10"/>
      <c r="C570" s="10"/>
      <c r="D570" s="10"/>
      <c r="E570" s="10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3">
      <c r="A571" s="10"/>
      <c r="B571" s="10"/>
      <c r="C571" s="10"/>
      <c r="D571" s="10"/>
      <c r="E571" s="10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3">
      <c r="A572" s="10"/>
      <c r="B572" s="10"/>
      <c r="C572" s="10"/>
      <c r="D572" s="10"/>
      <c r="E572" s="10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3">
      <c r="A573" s="10"/>
      <c r="B573" s="10"/>
      <c r="C573" s="10"/>
      <c r="D573" s="10"/>
      <c r="E573" s="10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3">
      <c r="A574" s="10"/>
      <c r="B574" s="10"/>
      <c r="C574" s="10"/>
      <c r="D574" s="10"/>
      <c r="E574" s="10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3">
      <c r="A575" s="10"/>
      <c r="B575" s="10"/>
      <c r="C575" s="10"/>
      <c r="D575" s="10"/>
      <c r="E575" s="10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3">
      <c r="A576" s="10"/>
      <c r="B576" s="10"/>
      <c r="C576" s="10"/>
      <c r="D576" s="10"/>
      <c r="E576" s="10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3">
      <c r="A577" s="10"/>
      <c r="B577" s="10"/>
      <c r="C577" s="10"/>
      <c r="D577" s="10"/>
      <c r="E577" s="10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3">
      <c r="A578" s="10"/>
      <c r="B578" s="10"/>
      <c r="C578" s="10"/>
      <c r="D578" s="10"/>
      <c r="E578" s="10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3">
      <c r="A579" s="10"/>
      <c r="B579" s="10"/>
      <c r="C579" s="10"/>
      <c r="D579" s="10"/>
      <c r="E579" s="10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3">
      <c r="A580" s="10"/>
      <c r="B580" s="10"/>
      <c r="C580" s="10"/>
      <c r="D580" s="10"/>
      <c r="E580" s="10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3">
      <c r="A581" s="10"/>
      <c r="B581" s="10"/>
      <c r="C581" s="10"/>
      <c r="D581" s="10"/>
      <c r="E581" s="10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3">
      <c r="A582" s="10"/>
      <c r="B582" s="10"/>
      <c r="C582" s="10"/>
      <c r="D582" s="10"/>
      <c r="E582" s="10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3">
      <c r="A583" s="10"/>
      <c r="B583" s="10"/>
      <c r="C583" s="10"/>
      <c r="D583" s="10"/>
      <c r="E583" s="10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3">
      <c r="A584" s="10"/>
      <c r="B584" s="10"/>
      <c r="C584" s="10"/>
      <c r="D584" s="10"/>
      <c r="E584" s="10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3">
      <c r="A585" s="10"/>
      <c r="B585" s="10"/>
      <c r="C585" s="10"/>
      <c r="D585" s="10"/>
      <c r="E585" s="10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3">
      <c r="A586" s="10"/>
      <c r="B586" s="10"/>
      <c r="C586" s="10"/>
      <c r="D586" s="10"/>
      <c r="E586" s="10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3">
      <c r="A587" s="10"/>
      <c r="B587" s="10"/>
      <c r="C587" s="10"/>
      <c r="D587" s="10"/>
      <c r="E587" s="10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3">
      <c r="A588" s="10"/>
      <c r="B588" s="10"/>
      <c r="C588" s="10"/>
      <c r="D588" s="10"/>
      <c r="E588" s="10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3">
      <c r="A589" s="10"/>
      <c r="B589" s="10"/>
      <c r="C589" s="10"/>
      <c r="D589" s="10"/>
      <c r="E589" s="10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3">
      <c r="A590" s="10"/>
      <c r="B590" s="10"/>
      <c r="C590" s="10"/>
      <c r="D590" s="10"/>
      <c r="E590" s="10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3">
      <c r="A591" s="10"/>
      <c r="B591" s="10"/>
      <c r="C591" s="10"/>
      <c r="D591" s="10"/>
      <c r="E591" s="10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3">
      <c r="A592" s="10"/>
      <c r="B592" s="10"/>
      <c r="C592" s="10"/>
      <c r="D592" s="10"/>
      <c r="E592" s="10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3">
      <c r="A593" s="10"/>
      <c r="B593" s="10"/>
      <c r="C593" s="10"/>
      <c r="D593" s="10"/>
      <c r="E593" s="10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3">
      <c r="A594" s="10"/>
      <c r="B594" s="10"/>
      <c r="C594" s="10"/>
      <c r="D594" s="10"/>
      <c r="E594" s="10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3">
      <c r="A595" s="10"/>
      <c r="B595" s="10"/>
      <c r="C595" s="10"/>
      <c r="D595" s="10"/>
      <c r="E595" s="10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3">
      <c r="A596" s="10"/>
      <c r="B596" s="10"/>
      <c r="C596" s="10"/>
      <c r="D596" s="10"/>
      <c r="E596" s="10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3">
      <c r="A597" s="10"/>
      <c r="B597" s="10"/>
      <c r="C597" s="10"/>
      <c r="D597" s="10"/>
      <c r="E597" s="10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3">
      <c r="A598" s="10"/>
      <c r="B598" s="10"/>
      <c r="C598" s="10"/>
      <c r="D598" s="10"/>
      <c r="E598" s="10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3">
      <c r="A599" s="10"/>
      <c r="B599" s="10"/>
      <c r="C599" s="10"/>
      <c r="D599" s="10"/>
      <c r="E599" s="10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3">
      <c r="A600" s="10"/>
      <c r="B600" s="10"/>
      <c r="C600" s="10"/>
      <c r="D600" s="10"/>
      <c r="E600" s="10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3">
      <c r="A601" s="10"/>
      <c r="B601" s="10"/>
      <c r="C601" s="10"/>
      <c r="D601" s="10"/>
      <c r="E601" s="10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3">
      <c r="A602" s="10"/>
      <c r="B602" s="10"/>
      <c r="C602" s="10"/>
      <c r="D602" s="10"/>
      <c r="E602" s="10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3">
      <c r="A603" s="10"/>
      <c r="B603" s="10"/>
      <c r="C603" s="10"/>
      <c r="D603" s="10"/>
      <c r="E603" s="10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3">
      <c r="A604" s="10"/>
      <c r="B604" s="10"/>
      <c r="C604" s="10"/>
      <c r="D604" s="10"/>
      <c r="E604" s="10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3">
      <c r="A605" s="10"/>
      <c r="B605" s="10"/>
      <c r="C605" s="10"/>
      <c r="D605" s="10"/>
      <c r="E605" s="10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3">
      <c r="A606" s="10"/>
      <c r="B606" s="10"/>
      <c r="C606" s="10"/>
      <c r="D606" s="10"/>
      <c r="E606" s="10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3">
      <c r="A607" s="10"/>
      <c r="B607" s="10"/>
      <c r="C607" s="10"/>
      <c r="D607" s="10"/>
      <c r="E607" s="10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3">
      <c r="A608" s="10"/>
      <c r="B608" s="10"/>
      <c r="C608" s="10"/>
      <c r="D608" s="10"/>
      <c r="E608" s="10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3">
      <c r="A609" s="10"/>
      <c r="B609" s="10"/>
      <c r="C609" s="10"/>
      <c r="D609" s="10"/>
      <c r="E609" s="10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3">
      <c r="A610" s="10"/>
      <c r="B610" s="10"/>
      <c r="C610" s="10"/>
      <c r="D610" s="10"/>
      <c r="E610" s="10"/>
    </row>
    <row r="611" spans="1:22" x14ac:dyDescent="0.3">
      <c r="A611" s="10"/>
      <c r="B611" s="10"/>
      <c r="C611" s="10"/>
      <c r="D611" s="10"/>
      <c r="E611" s="10"/>
    </row>
    <row r="612" spans="1:22" x14ac:dyDescent="0.3">
      <c r="A612" s="10"/>
      <c r="B612" s="10"/>
      <c r="C612" s="10"/>
      <c r="D612" s="10"/>
      <c r="E612" s="10"/>
    </row>
    <row r="613" spans="1:22" x14ac:dyDescent="0.3">
      <c r="A613" s="10"/>
      <c r="B613" s="10"/>
      <c r="C613" s="10"/>
      <c r="D613" s="10"/>
      <c r="E613" s="10"/>
    </row>
    <row r="614" spans="1:22" x14ac:dyDescent="0.3">
      <c r="A614" s="10"/>
      <c r="B614" s="10"/>
      <c r="C614" s="10"/>
      <c r="D614" s="10"/>
      <c r="E614" s="10"/>
    </row>
    <row r="615" spans="1:22" x14ac:dyDescent="0.3">
      <c r="A615" s="10"/>
      <c r="B615" s="10"/>
      <c r="C615" s="10"/>
      <c r="D615" s="10"/>
      <c r="E615" s="10"/>
    </row>
    <row r="616" spans="1:22" x14ac:dyDescent="0.3">
      <c r="A616" s="10"/>
      <c r="B616" s="10"/>
      <c r="C616" s="10"/>
      <c r="D616" s="10"/>
      <c r="E616" s="10"/>
    </row>
    <row r="617" spans="1:22" x14ac:dyDescent="0.3">
      <c r="A617" s="10"/>
      <c r="B617" s="10"/>
      <c r="C617" s="10"/>
      <c r="D617" s="10"/>
      <c r="E617" s="10"/>
    </row>
    <row r="618" spans="1:22" x14ac:dyDescent="0.3">
      <c r="A618" s="10"/>
      <c r="B618" s="10"/>
      <c r="C618" s="10"/>
      <c r="D618" s="10"/>
      <c r="E618" s="10"/>
    </row>
    <row r="619" spans="1:22" x14ac:dyDescent="0.3">
      <c r="A619" s="10"/>
      <c r="B619" s="10"/>
      <c r="C619" s="10"/>
      <c r="D619" s="10"/>
      <c r="E619" s="10"/>
    </row>
    <row r="620" spans="1:22" x14ac:dyDescent="0.3">
      <c r="A620" s="10"/>
      <c r="B620" s="10"/>
      <c r="C620" s="10"/>
      <c r="D620" s="10"/>
      <c r="E620" s="10"/>
    </row>
    <row r="621" spans="1:22" x14ac:dyDescent="0.3">
      <c r="A621" s="10"/>
      <c r="B621" s="10"/>
      <c r="C621" s="10"/>
      <c r="D621" s="10"/>
      <c r="E621" s="10"/>
    </row>
    <row r="622" spans="1:22" x14ac:dyDescent="0.3">
      <c r="A622" s="10"/>
      <c r="B622" s="10"/>
      <c r="C622" s="10"/>
      <c r="D622" s="10"/>
      <c r="E622" s="10"/>
    </row>
    <row r="623" spans="1:22" x14ac:dyDescent="0.3">
      <c r="A623" s="10"/>
      <c r="B623" s="10"/>
      <c r="C623" s="10"/>
      <c r="D623" s="10"/>
      <c r="E623" s="10"/>
    </row>
    <row r="624" spans="1:22" x14ac:dyDescent="0.3">
      <c r="A624" s="10"/>
      <c r="B624" s="10"/>
      <c r="C624" s="10"/>
      <c r="D624" s="10"/>
      <c r="E624" s="10"/>
    </row>
    <row r="625" spans="1:5" x14ac:dyDescent="0.3">
      <c r="A625" s="10"/>
      <c r="B625" s="10"/>
      <c r="C625" s="10"/>
      <c r="D625" s="10"/>
      <c r="E625" s="10"/>
    </row>
    <row r="626" spans="1:5" x14ac:dyDescent="0.3">
      <c r="A626" s="10"/>
      <c r="B626" s="10"/>
      <c r="C626" s="10"/>
      <c r="D626" s="10"/>
      <c r="E626" s="10"/>
    </row>
    <row r="627" spans="1:5" x14ac:dyDescent="0.3">
      <c r="A627" s="10"/>
      <c r="B627" s="10"/>
      <c r="C627" s="10"/>
      <c r="D627" s="10"/>
      <c r="E627" s="10"/>
    </row>
    <row r="628" spans="1:5" x14ac:dyDescent="0.3">
      <c r="A628" s="10"/>
      <c r="B628" s="10"/>
      <c r="C628" s="10"/>
      <c r="D628" s="10"/>
      <c r="E628" s="10"/>
    </row>
    <row r="629" spans="1:5" x14ac:dyDescent="0.3">
      <c r="A629" s="10"/>
      <c r="B629" s="10"/>
      <c r="C629" s="10"/>
      <c r="D629" s="10"/>
      <c r="E629" s="10"/>
    </row>
    <row r="630" spans="1:5" x14ac:dyDescent="0.3">
      <c r="A630" s="10"/>
      <c r="B630" s="10"/>
      <c r="C630" s="10"/>
      <c r="D630" s="10"/>
      <c r="E630" s="10"/>
    </row>
    <row r="631" spans="1:5" x14ac:dyDescent="0.3">
      <c r="A631" s="10"/>
      <c r="B631" s="10"/>
      <c r="C631" s="10"/>
      <c r="D631" s="10"/>
      <c r="E631" s="10"/>
    </row>
    <row r="632" spans="1:5" x14ac:dyDescent="0.3">
      <c r="A632" s="10"/>
      <c r="B632" s="10"/>
      <c r="C632" s="10"/>
      <c r="D632" s="10"/>
      <c r="E632" s="10"/>
    </row>
    <row r="633" spans="1:5" x14ac:dyDescent="0.3">
      <c r="A633" s="10"/>
      <c r="B633" s="10"/>
      <c r="C633" s="10"/>
      <c r="D633" s="10"/>
      <c r="E633" s="10"/>
    </row>
    <row r="634" spans="1:5" x14ac:dyDescent="0.3">
      <c r="A634" s="10"/>
      <c r="B634" s="10"/>
      <c r="C634" s="10"/>
      <c r="D634" s="10"/>
      <c r="E634" s="10"/>
    </row>
    <row r="635" spans="1:5" x14ac:dyDescent="0.3">
      <c r="A635" s="10"/>
      <c r="B635" s="10"/>
      <c r="C635" s="10"/>
      <c r="D635" s="10"/>
      <c r="E635" s="10"/>
    </row>
    <row r="636" spans="1:5" x14ac:dyDescent="0.3">
      <c r="A636" s="10"/>
      <c r="B636" s="10"/>
      <c r="C636" s="10"/>
      <c r="D636" s="10"/>
      <c r="E636" s="10"/>
    </row>
    <row r="637" spans="1:5" x14ac:dyDescent="0.3">
      <c r="A637" s="10"/>
      <c r="B637" s="10"/>
      <c r="C637" s="10"/>
      <c r="D637" s="10"/>
      <c r="E637" s="10"/>
    </row>
    <row r="638" spans="1:5" x14ac:dyDescent="0.3">
      <c r="A638" s="10"/>
      <c r="B638" s="10"/>
      <c r="C638" s="10"/>
      <c r="D638" s="10"/>
      <c r="E638" s="10"/>
    </row>
    <row r="639" spans="1:5" x14ac:dyDescent="0.3">
      <c r="A639" s="10"/>
      <c r="B639" s="10"/>
      <c r="C639" s="10"/>
      <c r="D639" s="10"/>
      <c r="E639" s="10"/>
    </row>
    <row r="640" spans="1:5" x14ac:dyDescent="0.3">
      <c r="A640" s="10"/>
      <c r="B640" s="10"/>
      <c r="C640" s="10"/>
      <c r="D640" s="10"/>
      <c r="E640" s="10"/>
    </row>
    <row r="641" spans="1:1" x14ac:dyDescent="0.3">
      <c r="A641" s="10"/>
    </row>
  </sheetData>
  <sortState xmlns:xlrd2="http://schemas.microsoft.com/office/spreadsheetml/2017/richdata2" ref="A4:V147">
    <sortCondition ref="C4:C147"/>
  </sortState>
  <phoneticPr fontId="11" type="noConversion"/>
  <pageMargins left="1" right="1" top="1" bottom="1" header="0.5" footer="0.5"/>
  <pageSetup paperSize="9" scale="1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10EC-15E4-4A19-B2F3-0BCAC2ADB0C6}">
  <dimension ref="A1:AK8"/>
  <sheetViews>
    <sheetView zoomScale="55" zoomScaleNormal="55" workbookViewId="0">
      <selection activeCell="A12" sqref="A12"/>
    </sheetView>
  </sheetViews>
  <sheetFormatPr defaultColWidth="9.109375" defaultRowHeight="14.4" x14ac:dyDescent="0.3"/>
  <cols>
    <col min="1" max="1" width="28.33203125" style="2" bestFit="1" customWidth="1"/>
    <col min="2" max="11" width="9.109375" style="2"/>
    <col min="12" max="12" width="9.88671875" style="2" customWidth="1"/>
    <col min="13" max="22" width="9.109375" style="2"/>
    <col min="23" max="23" width="9.109375" style="2" customWidth="1"/>
    <col min="24" max="16384" width="9.109375" style="2"/>
  </cols>
  <sheetData>
    <row r="1" spans="1:37" x14ac:dyDescent="0.3">
      <c r="A1" s="1"/>
      <c r="B1" s="24" t="s">
        <v>305</v>
      </c>
      <c r="C1" s="24" t="s">
        <v>306</v>
      </c>
      <c r="D1" s="24" t="s">
        <v>307</v>
      </c>
      <c r="E1" s="24" t="s">
        <v>308</v>
      </c>
      <c r="F1" s="24" t="s">
        <v>309</v>
      </c>
      <c r="G1" s="24" t="s">
        <v>310</v>
      </c>
      <c r="H1" s="24" t="s">
        <v>311</v>
      </c>
      <c r="I1" s="24" t="s">
        <v>312</v>
      </c>
      <c r="J1" s="24" t="s">
        <v>313</v>
      </c>
      <c r="K1" s="24" t="s">
        <v>314</v>
      </c>
      <c r="L1" s="24" t="s">
        <v>315</v>
      </c>
      <c r="M1" s="24" t="s">
        <v>316</v>
      </c>
      <c r="N1" s="24" t="s">
        <v>317</v>
      </c>
      <c r="O1" s="24" t="s">
        <v>318</v>
      </c>
      <c r="P1" s="24" t="s">
        <v>319</v>
      </c>
      <c r="Q1" s="24" t="s">
        <v>320</v>
      </c>
      <c r="R1" s="24" t="s">
        <v>321</v>
      </c>
      <c r="S1" s="24" t="s">
        <v>322</v>
      </c>
      <c r="T1" s="24" t="s">
        <v>323</v>
      </c>
      <c r="U1" s="24" t="s">
        <v>324</v>
      </c>
      <c r="V1" s="24" t="s">
        <v>325</v>
      </c>
      <c r="W1" s="24" t="s">
        <v>326</v>
      </c>
      <c r="X1" s="24" t="s">
        <v>327</v>
      </c>
      <c r="Y1" s="24" t="s">
        <v>328</v>
      </c>
      <c r="Z1" s="24" t="s">
        <v>329</v>
      </c>
      <c r="AA1" s="24" t="s">
        <v>330</v>
      </c>
      <c r="AB1" s="24" t="s">
        <v>331</v>
      </c>
      <c r="AC1" s="24" t="s">
        <v>332</v>
      </c>
      <c r="AD1" s="24" t="s">
        <v>333</v>
      </c>
      <c r="AE1" s="24" t="s">
        <v>334</v>
      </c>
      <c r="AF1" s="24" t="s">
        <v>335</v>
      </c>
      <c r="AG1" s="24" t="s">
        <v>336</v>
      </c>
      <c r="AH1" s="24" t="s">
        <v>337</v>
      </c>
      <c r="AI1" s="24" t="s">
        <v>338</v>
      </c>
      <c r="AJ1" s="24" t="s">
        <v>339</v>
      </c>
      <c r="AK1" s="24" t="s">
        <v>340</v>
      </c>
    </row>
    <row r="2" spans="1:37" x14ac:dyDescent="0.3">
      <c r="A2" s="1" t="s">
        <v>341</v>
      </c>
      <c r="B2" s="22">
        <v>1264</v>
      </c>
      <c r="C2" s="22">
        <v>389</v>
      </c>
      <c r="D2" s="22">
        <v>804</v>
      </c>
      <c r="E2" s="22">
        <v>1766</v>
      </c>
      <c r="F2" s="22">
        <v>1306</v>
      </c>
      <c r="G2" s="22">
        <v>1233</v>
      </c>
      <c r="H2" s="22">
        <v>1329</v>
      </c>
      <c r="I2" s="22">
        <v>1418</v>
      </c>
      <c r="J2" s="22">
        <v>1381</v>
      </c>
      <c r="K2" s="22">
        <v>1496</v>
      </c>
      <c r="L2" s="22">
        <v>1139</v>
      </c>
      <c r="M2" s="22">
        <v>1469</v>
      </c>
      <c r="N2" s="22">
        <v>1409</v>
      </c>
      <c r="O2" s="22">
        <v>1081</v>
      </c>
      <c r="P2" s="22">
        <v>1464</v>
      </c>
      <c r="Q2" s="22">
        <v>1735</v>
      </c>
      <c r="R2" s="22">
        <v>2227</v>
      </c>
      <c r="S2" s="22">
        <v>2360</v>
      </c>
      <c r="T2" s="22">
        <v>2229</v>
      </c>
      <c r="U2" s="22">
        <v>2009</v>
      </c>
      <c r="V2" s="22">
        <v>2369</v>
      </c>
      <c r="W2" s="25">
        <v>2168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3">
      <c r="A3" s="1" t="s">
        <v>342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>
        <f>Trajectory!H151</f>
        <v>1586</v>
      </c>
      <c r="Y3" s="23">
        <f>Trajectory!I151</f>
        <v>2381</v>
      </c>
      <c r="Z3" s="23">
        <f>Trajectory!J151</f>
        <v>2889</v>
      </c>
      <c r="AA3" s="23">
        <f>Trajectory!K151</f>
        <v>2743</v>
      </c>
      <c r="AB3" s="23">
        <f>Trajectory!L151</f>
        <v>3638</v>
      </c>
      <c r="AC3" s="23">
        <f>Trajectory!M151</f>
        <v>4659</v>
      </c>
      <c r="AD3" s="22">
        <f>Trajectory!N151</f>
        <v>4548</v>
      </c>
      <c r="AE3" s="22">
        <f>Trajectory!O151</f>
        <v>5035</v>
      </c>
      <c r="AF3" s="22">
        <f>Trajectory!P151</f>
        <v>3788</v>
      </c>
      <c r="AG3" s="22">
        <f>Trajectory!Q151</f>
        <v>2901</v>
      </c>
      <c r="AH3" s="22">
        <f>Trajectory!R151</f>
        <v>2244</v>
      </c>
      <c r="AI3" s="22">
        <f>Trajectory!S151</f>
        <v>1840</v>
      </c>
      <c r="AJ3" s="22">
        <f>Trajectory!T151</f>
        <v>1780</v>
      </c>
      <c r="AK3" s="22">
        <f>Trajectory!U151</f>
        <v>1683</v>
      </c>
    </row>
    <row r="4" spans="1:37" ht="28.8" x14ac:dyDescent="0.3">
      <c r="A4" s="1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>
        <f>Trajectory!$H$151</f>
        <v>1586</v>
      </c>
      <c r="Y4" s="22">
        <f t="shared" ref="Y4:AK4" si="0">SUM(X4+Y3)</f>
        <v>3967</v>
      </c>
      <c r="Z4" s="22">
        <f t="shared" si="0"/>
        <v>6856</v>
      </c>
      <c r="AA4" s="22">
        <f t="shared" si="0"/>
        <v>9599</v>
      </c>
      <c r="AB4" s="22">
        <f t="shared" si="0"/>
        <v>13237</v>
      </c>
      <c r="AC4" s="22">
        <f t="shared" si="0"/>
        <v>17896</v>
      </c>
      <c r="AD4" s="22">
        <f t="shared" si="0"/>
        <v>22444</v>
      </c>
      <c r="AE4" s="22">
        <f t="shared" si="0"/>
        <v>27479</v>
      </c>
      <c r="AF4" s="22">
        <f t="shared" si="0"/>
        <v>31267</v>
      </c>
      <c r="AG4" s="22">
        <f t="shared" si="0"/>
        <v>34168</v>
      </c>
      <c r="AH4" s="22">
        <f t="shared" si="0"/>
        <v>36412</v>
      </c>
      <c r="AI4" s="22">
        <f t="shared" si="0"/>
        <v>38252</v>
      </c>
      <c r="AJ4" s="22">
        <f t="shared" si="0"/>
        <v>40032</v>
      </c>
      <c r="AK4" s="22">
        <f t="shared" si="0"/>
        <v>41715</v>
      </c>
    </row>
    <row r="5" spans="1:37" x14ac:dyDescent="0.3">
      <c r="A5" s="1" t="s">
        <v>344</v>
      </c>
      <c r="B5" s="22"/>
      <c r="C5" s="22"/>
      <c r="D5" s="22"/>
      <c r="E5" s="22"/>
      <c r="F5" s="22">
        <v>890</v>
      </c>
      <c r="G5" s="22">
        <v>890</v>
      </c>
      <c r="H5" s="22">
        <v>890</v>
      </c>
      <c r="I5" s="22">
        <v>890</v>
      </c>
      <c r="J5" s="22">
        <v>2055</v>
      </c>
      <c r="K5" s="22">
        <v>2055</v>
      </c>
      <c r="L5" s="22">
        <v>2055</v>
      </c>
      <c r="M5" s="22">
        <v>2255</v>
      </c>
      <c r="N5" s="22">
        <v>2255</v>
      </c>
      <c r="O5" s="22">
        <v>2255</v>
      </c>
      <c r="P5" s="22">
        <v>2255</v>
      </c>
      <c r="Q5" s="22">
        <v>2349</v>
      </c>
      <c r="R5" s="22">
        <v>2349</v>
      </c>
      <c r="S5" s="22">
        <v>2349</v>
      </c>
      <c r="T5" s="22">
        <v>2349</v>
      </c>
      <c r="U5" s="22">
        <v>2364</v>
      </c>
      <c r="V5" s="22">
        <v>2364</v>
      </c>
      <c r="W5" s="22">
        <v>2364</v>
      </c>
      <c r="X5" s="22">
        <v>2364</v>
      </c>
      <c r="Y5" s="22">
        <v>2364</v>
      </c>
      <c r="Z5" s="22">
        <v>2364</v>
      </c>
      <c r="AA5" s="22">
        <v>2364</v>
      </c>
      <c r="AB5" s="22">
        <v>2364</v>
      </c>
      <c r="AC5" s="22">
        <v>2364</v>
      </c>
      <c r="AD5" s="22">
        <v>2364</v>
      </c>
      <c r="AE5" s="22">
        <v>2364</v>
      </c>
      <c r="AF5" s="22">
        <v>2364</v>
      </c>
      <c r="AG5" s="22">
        <v>2364</v>
      </c>
      <c r="AH5" s="22">
        <v>2364</v>
      </c>
      <c r="AI5" s="22">
        <v>2364</v>
      </c>
      <c r="AJ5" s="22">
        <v>2364</v>
      </c>
      <c r="AK5" s="22">
        <v>2364</v>
      </c>
    </row>
    <row r="6" spans="1:37" x14ac:dyDescent="0.3">
      <c r="A6" s="1" t="s">
        <v>345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>
        <f t="shared" ref="X6:AK6" si="1">SUM(W6+X5)</f>
        <v>2364</v>
      </c>
      <c r="Y6" s="22">
        <f t="shared" si="1"/>
        <v>4728</v>
      </c>
      <c r="Z6" s="22">
        <f t="shared" si="1"/>
        <v>7092</v>
      </c>
      <c r="AA6" s="22">
        <f t="shared" si="1"/>
        <v>9456</v>
      </c>
      <c r="AB6" s="22">
        <f t="shared" si="1"/>
        <v>11820</v>
      </c>
      <c r="AC6" s="22">
        <f t="shared" si="1"/>
        <v>14184</v>
      </c>
      <c r="AD6" s="22">
        <f t="shared" si="1"/>
        <v>16548</v>
      </c>
      <c r="AE6" s="22">
        <f t="shared" si="1"/>
        <v>18912</v>
      </c>
      <c r="AF6" s="22">
        <f t="shared" si="1"/>
        <v>21276</v>
      </c>
      <c r="AG6" s="22">
        <f t="shared" si="1"/>
        <v>23640</v>
      </c>
      <c r="AH6" s="22">
        <f t="shared" si="1"/>
        <v>26004</v>
      </c>
      <c r="AI6" s="22">
        <f t="shared" si="1"/>
        <v>28368</v>
      </c>
      <c r="AJ6" s="22">
        <f t="shared" si="1"/>
        <v>30732</v>
      </c>
      <c r="AK6" s="22">
        <f t="shared" si="1"/>
        <v>33096</v>
      </c>
    </row>
    <row r="7" spans="1:37" ht="28.8" x14ac:dyDescent="0.3">
      <c r="A7" s="1" t="s">
        <v>346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>
        <f>X4-X6</f>
        <v>-778</v>
      </c>
      <c r="Y7" s="22">
        <f t="shared" ref="Y7:AH7" si="2">Y4-Y6</f>
        <v>-761</v>
      </c>
      <c r="Z7" s="22">
        <f t="shared" si="2"/>
        <v>-236</v>
      </c>
      <c r="AA7" s="22">
        <f t="shared" si="2"/>
        <v>143</v>
      </c>
      <c r="AB7" s="22">
        <f t="shared" si="2"/>
        <v>1417</v>
      </c>
      <c r="AC7" s="22">
        <f t="shared" si="2"/>
        <v>3712</v>
      </c>
      <c r="AD7" s="22">
        <f t="shared" si="2"/>
        <v>5896</v>
      </c>
      <c r="AE7" s="22">
        <f t="shared" si="2"/>
        <v>8567</v>
      </c>
      <c r="AF7" s="22">
        <f t="shared" si="2"/>
        <v>9991</v>
      </c>
      <c r="AG7" s="22">
        <f t="shared" si="2"/>
        <v>10528</v>
      </c>
      <c r="AH7" s="22">
        <f t="shared" si="2"/>
        <v>10408</v>
      </c>
      <c r="AI7" s="22">
        <f>AI4-AI6</f>
        <v>9884</v>
      </c>
      <c r="AJ7" s="22">
        <f>AJ4-AJ6</f>
        <v>9300</v>
      </c>
      <c r="AK7" s="22">
        <f>AK4-AK6</f>
        <v>8619</v>
      </c>
    </row>
    <row r="8" spans="1:37" ht="43.2" x14ac:dyDescent="0.3">
      <c r="A8" s="1" t="s">
        <v>347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>
        <f>X5-X7</f>
        <v>3142</v>
      </c>
      <c r="Y8" s="22">
        <f t="shared" ref="Y8:AJ8" si="3">Y5-Y7</f>
        <v>3125</v>
      </c>
      <c r="Z8" s="22">
        <f t="shared" si="3"/>
        <v>2600</v>
      </c>
      <c r="AA8" s="22">
        <f t="shared" si="3"/>
        <v>2221</v>
      </c>
      <c r="AB8" s="22">
        <f t="shared" si="3"/>
        <v>947</v>
      </c>
      <c r="AC8" s="22">
        <f t="shared" si="3"/>
        <v>-1348</v>
      </c>
      <c r="AD8" s="22">
        <f t="shared" si="3"/>
        <v>-3532</v>
      </c>
      <c r="AE8" s="22">
        <f t="shared" si="3"/>
        <v>-6203</v>
      </c>
      <c r="AF8" s="22">
        <f t="shared" si="3"/>
        <v>-7627</v>
      </c>
      <c r="AG8" s="22">
        <f t="shared" si="3"/>
        <v>-8164</v>
      </c>
      <c r="AH8" s="22">
        <f t="shared" si="3"/>
        <v>-8044</v>
      </c>
      <c r="AI8" s="22">
        <f t="shared" si="3"/>
        <v>-7520</v>
      </c>
      <c r="AJ8" s="22">
        <f t="shared" si="3"/>
        <v>-6936</v>
      </c>
      <c r="AK8" s="22">
        <f>AK5-AK7</f>
        <v>-6255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2374d2-e751-4496-a423-5c45e524029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2252E94C92AC439D57CE04DE28107D" ma:contentTypeVersion="16" ma:contentTypeDescription="Create a new document." ma:contentTypeScope="" ma:versionID="116f9fa66502694ef8ff54204e5e2826">
  <xsd:schema xmlns:xsd="http://www.w3.org/2001/XMLSchema" xmlns:xs="http://www.w3.org/2001/XMLSchema" xmlns:p="http://schemas.microsoft.com/office/2006/metadata/properties" xmlns:ns3="6f18a684-c9c4-418a-aaa1-79892d9fd074" xmlns:ns4="432374d2-e751-4496-a423-5c45e5240299" targetNamespace="http://schemas.microsoft.com/office/2006/metadata/properties" ma:root="true" ma:fieldsID="f329a9d11ef425b60b3d6c5d53848beb" ns3:_="" ns4:_="">
    <xsd:import namespace="6f18a684-c9c4-418a-aaa1-79892d9fd074"/>
    <xsd:import namespace="432374d2-e751-4496-a423-5c45e52402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8a684-c9c4-418a-aaa1-79892d9fd0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374d2-e751-4496-a423-5c45e5240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469E75-5A84-4F09-B498-9CDC6EE281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211ECF-0240-4C51-810E-BCB106EADB9F}">
  <ds:schemaRefs>
    <ds:schemaRef ds:uri="6f18a684-c9c4-418a-aaa1-79892d9fd07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32374d2-e751-4496-a423-5c45e52402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F3851D-5C9D-4CE6-B650-10FAA056E1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8a684-c9c4-418a-aaa1-79892d9fd074"/>
    <ds:schemaRef ds:uri="432374d2-e751-4496-a423-5c45e5240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cdf8477-5183-4317-8e8b-f69ff0053fb7}" enabled="1" method="Standard" siteId="{1ba468b9-1414-4675-be4f-53c478ad47b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Trajectory</vt:lpstr>
      <vt:lpstr>Graph Calculation Local Plan</vt:lpstr>
      <vt:lpstr>Trajectory!_ftn1</vt:lpstr>
      <vt:lpstr>Trajectory!_ftnref1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Sweeney, Robert</dc:creator>
  <cp:keywords/>
  <dc:description/>
  <cp:lastModifiedBy>Lynch, Nick (LBB)</cp:lastModifiedBy>
  <cp:revision/>
  <dcterms:created xsi:type="dcterms:W3CDTF">2023-04-06T13:06:47Z</dcterms:created>
  <dcterms:modified xsi:type="dcterms:W3CDTF">2024-04-22T09:41:07Z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0x010100452252E94C92AC439D57CE04DE28107D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